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465" yWindow="-60" windowWidth="12600" windowHeight="8100" tabRatio="752" firstSheet="2" activeTab="6"/>
  </bookViews>
  <sheets>
    <sheet name="เลขประจำตัว" sheetId="18" r:id="rId1"/>
    <sheet name="ประกาศรายชื่อ" sheetId="28" r:id="rId2"/>
    <sheet name="1" sheetId="16" r:id="rId3"/>
    <sheet name="2" sheetId="21" r:id="rId4"/>
    <sheet name="3" sheetId="22" r:id="rId5"/>
    <sheet name="4" sheetId="23" r:id="rId6"/>
    <sheet name="5" sheetId="24" r:id="rId7"/>
  </sheets>
  <definedNames>
    <definedName name="_xlnm.Print_Area" localSheetId="2">'1'!$A$1:$N$44</definedName>
    <definedName name="_xlnm.Print_Area" localSheetId="3">'2'!$A$1:$N$41</definedName>
    <definedName name="_xlnm.Print_Area" localSheetId="4">'3'!$A$1:$N$30</definedName>
    <definedName name="_xlnm.Print_Area" localSheetId="5">'4'!$A$1:$N$32</definedName>
    <definedName name="_xlnm.Print_Area" localSheetId="6">'5'!$A$1:$N$24</definedName>
  </definedNames>
  <calcPr calcId="152511"/>
</workbook>
</file>

<file path=xl/calcChain.xml><?xml version="1.0" encoding="utf-8"?>
<calcChain xmlns="http://schemas.openxmlformats.org/spreadsheetml/2006/main">
  <c r="AC159" i="18" l="1"/>
  <c r="AE159" i="18" s="1"/>
  <c r="W159" i="18"/>
  <c r="AD159" i="18" s="1"/>
  <c r="AC158" i="18"/>
  <c r="AE158" i="18" s="1"/>
  <c r="W158" i="18"/>
  <c r="AD158" i="18" s="1"/>
  <c r="AC157" i="18"/>
  <c r="AE157" i="18" s="1"/>
  <c r="W157" i="18"/>
  <c r="AD157" i="18" s="1"/>
  <c r="AC156" i="18"/>
  <c r="AE156" i="18" s="1"/>
  <c r="W156" i="18"/>
  <c r="AD156" i="18" s="1"/>
  <c r="AC155" i="18"/>
  <c r="AE155" i="18" s="1"/>
  <c r="W155" i="18"/>
  <c r="AD155" i="18" s="1"/>
  <c r="AF155" i="18" s="1"/>
  <c r="AC154" i="18"/>
  <c r="AE154" i="18" s="1"/>
  <c r="W154" i="18"/>
  <c r="AD154" i="18" s="1"/>
  <c r="AC153" i="18"/>
  <c r="AE153" i="18" s="1"/>
  <c r="W153" i="18"/>
  <c r="AD153" i="18" s="1"/>
  <c r="AC152" i="18"/>
  <c r="AE152" i="18" s="1"/>
  <c r="W152" i="18"/>
  <c r="AD152" i="18" s="1"/>
  <c r="AC151" i="18"/>
  <c r="AE151" i="18" s="1"/>
  <c r="W151" i="18"/>
  <c r="AD151" i="18" s="1"/>
  <c r="AC150" i="18"/>
  <c r="AE150" i="18" s="1"/>
  <c r="W150" i="18"/>
  <c r="AD150" i="18" s="1"/>
  <c r="AC149" i="18"/>
  <c r="AE149" i="18" s="1"/>
  <c r="W149" i="18"/>
  <c r="AD149" i="18" s="1"/>
  <c r="AC148" i="18"/>
  <c r="AE148" i="18" s="1"/>
  <c r="W148" i="18"/>
  <c r="AD148" i="18" s="1"/>
  <c r="AC147" i="18"/>
  <c r="AE147" i="18" s="1"/>
  <c r="W147" i="18"/>
  <c r="AD147" i="18" s="1"/>
  <c r="AC146" i="18"/>
  <c r="AE146" i="18" s="1"/>
  <c r="W146" i="18"/>
  <c r="AD146" i="18" s="1"/>
  <c r="AC145" i="18"/>
  <c r="AE145" i="18" s="1"/>
  <c r="W145" i="18"/>
  <c r="AD145" i="18" s="1"/>
  <c r="AC144" i="18"/>
  <c r="AE144" i="18" s="1"/>
  <c r="W144" i="18"/>
  <c r="AD144" i="18" s="1"/>
  <c r="AC143" i="18"/>
  <c r="AE143" i="18" s="1"/>
  <c r="W143" i="18"/>
  <c r="AD143" i="18" s="1"/>
  <c r="AC142" i="18"/>
  <c r="AE142" i="18" s="1"/>
  <c r="W142" i="18"/>
  <c r="AD142" i="18" s="1"/>
  <c r="AC141" i="18"/>
  <c r="AE141" i="18" s="1"/>
  <c r="W141" i="18"/>
  <c r="AD141" i="18" s="1"/>
  <c r="AC140" i="18"/>
  <c r="AE140" i="18" s="1"/>
  <c r="W140" i="18"/>
  <c r="AD140" i="18" s="1"/>
  <c r="AC139" i="18"/>
  <c r="AE139" i="18" s="1"/>
  <c r="W139" i="18"/>
  <c r="AD139" i="18" s="1"/>
  <c r="AC138" i="18"/>
  <c r="AE138" i="18" s="1"/>
  <c r="W138" i="18"/>
  <c r="AD138" i="18" s="1"/>
  <c r="AC137" i="18"/>
  <c r="AE137" i="18" s="1"/>
  <c r="W137" i="18"/>
  <c r="AD137" i="18" s="1"/>
  <c r="AC136" i="18"/>
  <c r="AE136" i="18" s="1"/>
  <c r="W136" i="18"/>
  <c r="AD136" i="18" s="1"/>
  <c r="AC135" i="18"/>
  <c r="AE135" i="18" s="1"/>
  <c r="W135" i="18"/>
  <c r="AD135" i="18" s="1"/>
  <c r="AC134" i="18"/>
  <c r="AE134" i="18" s="1"/>
  <c r="W134" i="18"/>
  <c r="AD134" i="18" s="1"/>
  <c r="AC133" i="18"/>
  <c r="AE133" i="18" s="1"/>
  <c r="W133" i="18"/>
  <c r="AD133" i="18" s="1"/>
  <c r="AC132" i="18"/>
  <c r="AE132" i="18" s="1"/>
  <c r="W132" i="18"/>
  <c r="AD132" i="18" s="1"/>
  <c r="AC131" i="18"/>
  <c r="AE131" i="18" s="1"/>
  <c r="W131" i="18"/>
  <c r="AD131" i="18" s="1"/>
  <c r="AC130" i="18"/>
  <c r="AE130" i="18" s="1"/>
  <c r="W130" i="18"/>
  <c r="AD130" i="18" s="1"/>
  <c r="AC129" i="18"/>
  <c r="AE129" i="18" s="1"/>
  <c r="W129" i="18"/>
  <c r="AD129" i="18" s="1"/>
  <c r="AC128" i="18"/>
  <c r="AE128" i="18" s="1"/>
  <c r="W128" i="18"/>
  <c r="AD128" i="18" s="1"/>
  <c r="AC127" i="18"/>
  <c r="AE127" i="18" s="1"/>
  <c r="W127" i="18"/>
  <c r="AD127" i="18" s="1"/>
  <c r="AC126" i="18"/>
  <c r="AE126" i="18" s="1"/>
  <c r="W126" i="18"/>
  <c r="AD126" i="18" s="1"/>
  <c r="AC125" i="18"/>
  <c r="AE125" i="18" s="1"/>
  <c r="W125" i="18"/>
  <c r="AD125" i="18" s="1"/>
  <c r="AC124" i="18"/>
  <c r="AE124" i="18" s="1"/>
  <c r="W124" i="18"/>
  <c r="AD124" i="18" s="1"/>
  <c r="AD123" i="18"/>
  <c r="AC123" i="18"/>
  <c r="AE123" i="18" s="1"/>
  <c r="W123" i="18"/>
  <c r="AC122" i="18"/>
  <c r="AE122" i="18" s="1"/>
  <c r="W122" i="18"/>
  <c r="AD122" i="18" s="1"/>
  <c r="AC121" i="18"/>
  <c r="AE121" i="18" s="1"/>
  <c r="W121" i="18"/>
  <c r="AD121" i="18" s="1"/>
  <c r="AC120" i="18"/>
  <c r="AE120" i="18" s="1"/>
  <c r="W120" i="18"/>
  <c r="AD120" i="18" s="1"/>
  <c r="AC119" i="18"/>
  <c r="AE119" i="18" s="1"/>
  <c r="W119" i="18"/>
  <c r="AD119" i="18" s="1"/>
  <c r="AC118" i="18"/>
  <c r="AE118" i="18" s="1"/>
  <c r="W118" i="18"/>
  <c r="AD118" i="18" s="1"/>
  <c r="AC117" i="18"/>
  <c r="AE117" i="18" s="1"/>
  <c r="W117" i="18"/>
  <c r="AD117" i="18" s="1"/>
  <c r="AC116" i="18"/>
  <c r="AE116" i="18" s="1"/>
  <c r="W116" i="18"/>
  <c r="AD116" i="18" s="1"/>
  <c r="AC115" i="18"/>
  <c r="AE115" i="18" s="1"/>
  <c r="W115" i="18"/>
  <c r="AD115" i="18" s="1"/>
  <c r="AC114" i="18"/>
  <c r="AE114" i="18" s="1"/>
  <c r="W114" i="18"/>
  <c r="AD114" i="18" s="1"/>
  <c r="AC113" i="18"/>
  <c r="AE113" i="18" s="1"/>
  <c r="W113" i="18"/>
  <c r="AD113" i="18" s="1"/>
  <c r="AC112" i="18"/>
  <c r="AE112" i="18" s="1"/>
  <c r="W112" i="18"/>
  <c r="AD112" i="18" s="1"/>
  <c r="AC111" i="18"/>
  <c r="AE111" i="18" s="1"/>
  <c r="W111" i="18"/>
  <c r="AD111" i="18" s="1"/>
  <c r="AC110" i="18"/>
  <c r="AE110" i="18" s="1"/>
  <c r="W110" i="18"/>
  <c r="AD110" i="18" s="1"/>
  <c r="AC109" i="18"/>
  <c r="AE109" i="18" s="1"/>
  <c r="W109" i="18"/>
  <c r="AD109" i="18" s="1"/>
  <c r="AC108" i="18"/>
  <c r="AE108" i="18" s="1"/>
  <c r="W108" i="18"/>
  <c r="AD108" i="18" s="1"/>
  <c r="AC107" i="18"/>
  <c r="AE107" i="18" s="1"/>
  <c r="W107" i="18"/>
  <c r="AD107" i="18" s="1"/>
  <c r="AC106" i="18"/>
  <c r="AE106" i="18" s="1"/>
  <c r="W106" i="18"/>
  <c r="AD106" i="18" s="1"/>
  <c r="AC105" i="18"/>
  <c r="AE105" i="18" s="1"/>
  <c r="W105" i="18"/>
  <c r="AD105" i="18" s="1"/>
  <c r="AC104" i="18"/>
  <c r="AE104" i="18" s="1"/>
  <c r="W104" i="18"/>
  <c r="AD104" i="18" s="1"/>
  <c r="AC103" i="18"/>
  <c r="AE103" i="18" s="1"/>
  <c r="W103" i="18"/>
  <c r="AD103" i="18" s="1"/>
  <c r="AC102" i="18"/>
  <c r="AE102" i="18" s="1"/>
  <c r="W102" i="18"/>
  <c r="AD102" i="18" s="1"/>
  <c r="AC101" i="18"/>
  <c r="AE101" i="18" s="1"/>
  <c r="W101" i="18"/>
  <c r="AD101" i="18" s="1"/>
  <c r="AC100" i="18"/>
  <c r="AE100" i="18" s="1"/>
  <c r="W100" i="18"/>
  <c r="AD100" i="18" s="1"/>
  <c r="AE99" i="18"/>
  <c r="W99" i="18"/>
  <c r="AD99" i="18" s="1"/>
  <c r="AC98" i="18"/>
  <c r="AE98" i="18" s="1"/>
  <c r="W98" i="18"/>
  <c r="AD98" i="18" s="1"/>
  <c r="AC97" i="18"/>
  <c r="AE97" i="18" s="1"/>
  <c r="W97" i="18"/>
  <c r="AD97" i="18" s="1"/>
  <c r="AC96" i="18"/>
  <c r="AE96" i="18" s="1"/>
  <c r="W96" i="18"/>
  <c r="AD96" i="18" s="1"/>
  <c r="AC95" i="18"/>
  <c r="AE95" i="18" s="1"/>
  <c r="W95" i="18"/>
  <c r="AD95" i="18" s="1"/>
  <c r="AC94" i="18"/>
  <c r="AE94" i="18" s="1"/>
  <c r="W94" i="18"/>
  <c r="AD94" i="18" s="1"/>
  <c r="AC93" i="18"/>
  <c r="AE93" i="18" s="1"/>
  <c r="W93" i="18"/>
  <c r="AD93" i="18" s="1"/>
  <c r="AC92" i="18"/>
  <c r="AE92" i="18" s="1"/>
  <c r="W92" i="18"/>
  <c r="AD92" i="18" s="1"/>
  <c r="AC91" i="18"/>
  <c r="AE91" i="18" s="1"/>
  <c r="W91" i="18"/>
  <c r="AD91" i="18" s="1"/>
  <c r="AC90" i="18"/>
  <c r="AE90" i="18" s="1"/>
  <c r="W90" i="18"/>
  <c r="AD90" i="18" s="1"/>
  <c r="AC89" i="18"/>
  <c r="AE89" i="18" s="1"/>
  <c r="W89" i="18"/>
  <c r="AD89" i="18" s="1"/>
  <c r="AC88" i="18"/>
  <c r="AE88" i="18" s="1"/>
  <c r="W88" i="18"/>
  <c r="AD88" i="18" s="1"/>
  <c r="AC87" i="18"/>
  <c r="AE87" i="18" s="1"/>
  <c r="W87" i="18"/>
  <c r="AD87" i="18" s="1"/>
  <c r="AC86" i="18"/>
  <c r="AE86" i="18" s="1"/>
  <c r="W86" i="18"/>
  <c r="AD86" i="18" s="1"/>
  <c r="AC85" i="18"/>
  <c r="AE85" i="18" s="1"/>
  <c r="W85" i="18"/>
  <c r="AD85" i="18" s="1"/>
  <c r="AC84" i="18"/>
  <c r="AE84" i="18" s="1"/>
  <c r="W84" i="18"/>
  <c r="AD84" i="18" s="1"/>
  <c r="AC83" i="18"/>
  <c r="AE83" i="18" s="1"/>
  <c r="W83" i="18"/>
  <c r="AD83" i="18" s="1"/>
  <c r="AC82" i="18"/>
  <c r="AE82" i="18" s="1"/>
  <c r="W82" i="18"/>
  <c r="AD82" i="18" s="1"/>
  <c r="AC81" i="18"/>
  <c r="AE81" i="18" s="1"/>
  <c r="W81" i="18"/>
  <c r="AD81" i="18" s="1"/>
  <c r="AC80" i="18"/>
  <c r="AE80" i="18" s="1"/>
  <c r="W80" i="18"/>
  <c r="AD80" i="18" s="1"/>
  <c r="AC79" i="18"/>
  <c r="AE79" i="18" s="1"/>
  <c r="W79" i="18"/>
  <c r="AD79" i="18" s="1"/>
  <c r="AC78" i="18"/>
  <c r="AE78" i="18" s="1"/>
  <c r="W78" i="18"/>
  <c r="AD78" i="18" s="1"/>
  <c r="AC77" i="18"/>
  <c r="AE77" i="18" s="1"/>
  <c r="W77" i="18"/>
  <c r="AD77" i="18" s="1"/>
  <c r="AC76" i="18"/>
  <c r="AE76" i="18" s="1"/>
  <c r="W76" i="18"/>
  <c r="AD76" i="18" s="1"/>
  <c r="AC75" i="18"/>
  <c r="AE75" i="18" s="1"/>
  <c r="W75" i="18"/>
  <c r="AD75" i="18" s="1"/>
  <c r="AC74" i="18"/>
  <c r="AE74" i="18" s="1"/>
  <c r="W74" i="18"/>
  <c r="AD74" i="18" s="1"/>
  <c r="AC73" i="18"/>
  <c r="AE73" i="18" s="1"/>
  <c r="W73" i="18"/>
  <c r="AD73" i="18" s="1"/>
  <c r="AC72" i="18"/>
  <c r="AE72" i="18" s="1"/>
  <c r="W72" i="18"/>
  <c r="AD72" i="18" s="1"/>
  <c r="AC71" i="18"/>
  <c r="AE71" i="18" s="1"/>
  <c r="W71" i="18"/>
  <c r="AD71" i="18" s="1"/>
  <c r="AC70" i="18"/>
  <c r="AE70" i="18" s="1"/>
  <c r="W70" i="18"/>
  <c r="AD70" i="18" s="1"/>
  <c r="AC69" i="18"/>
  <c r="AE69" i="18" s="1"/>
  <c r="W69" i="18"/>
  <c r="AD69" i="18" s="1"/>
  <c r="AC68" i="18"/>
  <c r="AE68" i="18" s="1"/>
  <c r="W68" i="18"/>
  <c r="AD68" i="18" s="1"/>
  <c r="AC67" i="18"/>
  <c r="AE67" i="18" s="1"/>
  <c r="W67" i="18"/>
  <c r="AD67" i="18" s="1"/>
  <c r="AC66" i="18"/>
  <c r="AE66" i="18" s="1"/>
  <c r="W66" i="18"/>
  <c r="AD66" i="18" s="1"/>
  <c r="AC65" i="18"/>
  <c r="AE65" i="18" s="1"/>
  <c r="W65" i="18"/>
  <c r="AD65" i="18" s="1"/>
  <c r="AC64" i="18"/>
  <c r="AE64" i="18" s="1"/>
  <c r="W64" i="18"/>
  <c r="AD64" i="18" s="1"/>
  <c r="AC63" i="18"/>
  <c r="AE63" i="18" s="1"/>
  <c r="W63" i="18"/>
  <c r="AD63" i="18" s="1"/>
  <c r="AC62" i="18"/>
  <c r="AE62" i="18" s="1"/>
  <c r="W62" i="18"/>
  <c r="AD62" i="18" s="1"/>
  <c r="AC61" i="18"/>
  <c r="AE61" i="18" s="1"/>
  <c r="W61" i="18"/>
  <c r="AD61" i="18" s="1"/>
  <c r="AC60" i="18"/>
  <c r="AE60" i="18" s="1"/>
  <c r="W60" i="18"/>
  <c r="AD60" i="18" s="1"/>
  <c r="AC59" i="18"/>
  <c r="AE59" i="18" s="1"/>
  <c r="W59" i="18"/>
  <c r="AD59" i="18" s="1"/>
  <c r="AC58" i="18"/>
  <c r="AE58" i="18" s="1"/>
  <c r="W58" i="18"/>
  <c r="AD58" i="18" s="1"/>
  <c r="AC57" i="18"/>
  <c r="AE57" i="18" s="1"/>
  <c r="W57" i="18"/>
  <c r="AD57" i="18" s="1"/>
  <c r="AC56" i="18"/>
  <c r="AE56" i="18" s="1"/>
  <c r="W56" i="18"/>
  <c r="AD56" i="18" s="1"/>
  <c r="AC55" i="18"/>
  <c r="AE55" i="18" s="1"/>
  <c r="W55" i="18"/>
  <c r="AD55" i="18" s="1"/>
  <c r="AC54" i="18"/>
  <c r="AE54" i="18" s="1"/>
  <c r="W54" i="18"/>
  <c r="AD54" i="18" s="1"/>
  <c r="AC53" i="18"/>
  <c r="AE53" i="18" s="1"/>
  <c r="W53" i="18"/>
  <c r="AD53" i="18" s="1"/>
  <c r="AC52" i="18"/>
  <c r="AE52" i="18" s="1"/>
  <c r="W52" i="18"/>
  <c r="AD52" i="18" s="1"/>
  <c r="AC51" i="18"/>
  <c r="AE51" i="18" s="1"/>
  <c r="W51" i="18"/>
  <c r="AD51" i="18" s="1"/>
  <c r="AC50" i="18"/>
  <c r="AE50" i="18" s="1"/>
  <c r="W50" i="18"/>
  <c r="AD50" i="18" s="1"/>
  <c r="AC49" i="18"/>
  <c r="AE49" i="18" s="1"/>
  <c r="W49" i="18"/>
  <c r="AD49" i="18" s="1"/>
  <c r="AC48" i="18"/>
  <c r="AE48" i="18" s="1"/>
  <c r="W48" i="18"/>
  <c r="AD48" i="18" s="1"/>
  <c r="AC47" i="18"/>
  <c r="AE47" i="18" s="1"/>
  <c r="W47" i="18"/>
  <c r="AD47" i="18" s="1"/>
  <c r="AC46" i="18"/>
  <c r="AE46" i="18" s="1"/>
  <c r="W46" i="18"/>
  <c r="AD46" i="18" s="1"/>
  <c r="AC45" i="18"/>
  <c r="AE45" i="18" s="1"/>
  <c r="W45" i="18"/>
  <c r="AD45" i="18" s="1"/>
  <c r="AC44" i="18"/>
  <c r="AE44" i="18" s="1"/>
  <c r="W44" i="18"/>
  <c r="AD44" i="18" s="1"/>
  <c r="AC43" i="18"/>
  <c r="AE43" i="18" s="1"/>
  <c r="W43" i="18"/>
  <c r="AD43" i="18" s="1"/>
  <c r="AC42" i="18"/>
  <c r="AE42" i="18" s="1"/>
  <c r="W42" i="18"/>
  <c r="AD42" i="18" s="1"/>
  <c r="AC41" i="18"/>
  <c r="AE41" i="18" s="1"/>
  <c r="W41" i="18"/>
  <c r="AD41" i="18" s="1"/>
  <c r="AC40" i="18"/>
  <c r="AE40" i="18" s="1"/>
  <c r="W40" i="18"/>
  <c r="AD40" i="18" s="1"/>
  <c r="AC39" i="18"/>
  <c r="AE39" i="18" s="1"/>
  <c r="W39" i="18"/>
  <c r="AD39" i="18" s="1"/>
  <c r="AC38" i="18"/>
  <c r="AE38" i="18" s="1"/>
  <c r="W38" i="18"/>
  <c r="AD38" i="18" s="1"/>
  <c r="AC37" i="18"/>
  <c r="AE37" i="18" s="1"/>
  <c r="W37" i="18"/>
  <c r="AD37" i="18" s="1"/>
  <c r="AC36" i="18"/>
  <c r="AE36" i="18" s="1"/>
  <c r="W36" i="18"/>
  <c r="AD36" i="18" s="1"/>
  <c r="AC35" i="18"/>
  <c r="AE35" i="18" s="1"/>
  <c r="W35" i="18"/>
  <c r="AD35" i="18" s="1"/>
  <c r="AC34" i="18"/>
  <c r="AE34" i="18" s="1"/>
  <c r="W34" i="18"/>
  <c r="AD34" i="18" s="1"/>
  <c r="AC33" i="18"/>
  <c r="AE33" i="18" s="1"/>
  <c r="W33" i="18"/>
  <c r="AD33" i="18" s="1"/>
  <c r="AC32" i="18"/>
  <c r="AE32" i="18" s="1"/>
  <c r="W32" i="18"/>
  <c r="AD32" i="18" s="1"/>
  <c r="AD31" i="18"/>
  <c r="AC31" i="18"/>
  <c r="AE31" i="18" s="1"/>
  <c r="W31" i="18"/>
  <c r="AC30" i="18"/>
  <c r="AE30" i="18" s="1"/>
  <c r="W30" i="18"/>
  <c r="AD30" i="18" s="1"/>
  <c r="AC29" i="18"/>
  <c r="AE29" i="18" s="1"/>
  <c r="W29" i="18"/>
  <c r="AD29" i="18" s="1"/>
  <c r="AC28" i="18"/>
  <c r="AE28" i="18" s="1"/>
  <c r="W28" i="18"/>
  <c r="AD28" i="18" s="1"/>
  <c r="AC27" i="18"/>
  <c r="AE27" i="18" s="1"/>
  <c r="W27" i="18"/>
  <c r="AD27" i="18" s="1"/>
  <c r="AC26" i="18"/>
  <c r="AE26" i="18" s="1"/>
  <c r="W26" i="18"/>
  <c r="AD26" i="18" s="1"/>
  <c r="AC25" i="18"/>
  <c r="AE25" i="18" s="1"/>
  <c r="W25" i="18"/>
  <c r="AD25" i="18" s="1"/>
  <c r="AC24" i="18"/>
  <c r="AE24" i="18" s="1"/>
  <c r="W24" i="18"/>
  <c r="AD24" i="18" s="1"/>
  <c r="AC23" i="18"/>
  <c r="AE23" i="18" s="1"/>
  <c r="W23" i="18"/>
  <c r="AD23" i="18" s="1"/>
  <c r="AC22" i="18"/>
  <c r="AE22" i="18" s="1"/>
  <c r="W22" i="18"/>
  <c r="AD22" i="18" s="1"/>
  <c r="AC21" i="18"/>
  <c r="AE21" i="18" s="1"/>
  <c r="W21" i="18"/>
  <c r="AD21" i="18" s="1"/>
  <c r="AC20" i="18"/>
  <c r="AE20" i="18" s="1"/>
  <c r="W20" i="18"/>
  <c r="AD20" i="18" s="1"/>
  <c r="AC19" i="18"/>
  <c r="AE19" i="18" s="1"/>
  <c r="W19" i="18"/>
  <c r="AD19" i="18" s="1"/>
  <c r="AC18" i="18"/>
  <c r="AE18" i="18" s="1"/>
  <c r="W18" i="18"/>
  <c r="AD18" i="18" s="1"/>
  <c r="AC17" i="18"/>
  <c r="AE17" i="18" s="1"/>
  <c r="W17" i="18"/>
  <c r="AD17" i="18" s="1"/>
  <c r="AC16" i="18"/>
  <c r="AE16" i="18" s="1"/>
  <c r="W16" i="18"/>
  <c r="AD16" i="18" s="1"/>
  <c r="AC15" i="18"/>
  <c r="AE15" i="18" s="1"/>
  <c r="W15" i="18"/>
  <c r="AD15" i="18" s="1"/>
  <c r="AC14" i="18"/>
  <c r="AE14" i="18" s="1"/>
  <c r="W14" i="18"/>
  <c r="AD14" i="18" s="1"/>
  <c r="AC13" i="18"/>
  <c r="AE13" i="18" s="1"/>
  <c r="W13" i="18"/>
  <c r="AD13" i="18" s="1"/>
  <c r="AC12" i="18"/>
  <c r="AE12" i="18" s="1"/>
  <c r="W12" i="18"/>
  <c r="AD12" i="18" s="1"/>
  <c r="AC11" i="18"/>
  <c r="AE11" i="18" s="1"/>
  <c r="W11" i="18"/>
  <c r="AD11" i="18" s="1"/>
  <c r="AC10" i="18"/>
  <c r="AE10" i="18" s="1"/>
  <c r="W10" i="18"/>
  <c r="AD10" i="18" s="1"/>
  <c r="AC9" i="18"/>
  <c r="AE9" i="18" s="1"/>
  <c r="W9" i="18"/>
  <c r="AD9" i="18" s="1"/>
  <c r="AC8" i="18"/>
  <c r="AE8" i="18" s="1"/>
  <c r="W8" i="18"/>
  <c r="AD8" i="18" s="1"/>
  <c r="AF8" i="18" s="1"/>
  <c r="AC7" i="18"/>
  <c r="AE7" i="18" s="1"/>
  <c r="W7" i="18"/>
  <c r="AD7" i="18" s="1"/>
  <c r="AC6" i="18"/>
  <c r="AE6" i="18" s="1"/>
  <c r="W6" i="18"/>
  <c r="AD6" i="18" s="1"/>
  <c r="AC5" i="18"/>
  <c r="AE5" i="18" s="1"/>
  <c r="W5" i="18"/>
  <c r="AD5" i="18" s="1"/>
  <c r="AC4" i="18"/>
  <c r="AE4" i="18" s="1"/>
  <c r="W4" i="18"/>
  <c r="AD4" i="18" s="1"/>
  <c r="AF4" i="18" s="1"/>
  <c r="AC3" i="18"/>
  <c r="AE3" i="18" s="1"/>
  <c r="W3" i="18"/>
  <c r="AD3" i="18" s="1"/>
  <c r="AC2" i="18"/>
  <c r="AE2" i="18" s="1"/>
  <c r="W2" i="18"/>
  <c r="AD2" i="18" s="1"/>
  <c r="AC1" i="18"/>
  <c r="AE1" i="18" s="1"/>
  <c r="W1" i="18"/>
  <c r="AD1" i="18" s="1"/>
  <c r="AF107" i="18" l="1"/>
  <c r="AF111" i="18"/>
  <c r="AF32" i="18"/>
  <c r="AF135" i="18"/>
  <c r="AF20" i="18"/>
  <c r="AF24" i="18"/>
  <c r="AF36" i="18"/>
  <c r="AF46" i="18"/>
  <c r="AF62" i="18"/>
  <c r="AF66" i="18"/>
  <c r="AF16" i="18"/>
  <c r="AF123" i="18"/>
  <c r="AF12" i="18"/>
  <c r="AF28" i="18"/>
  <c r="AF98" i="18"/>
  <c r="AF131" i="18"/>
  <c r="AF63" i="18"/>
  <c r="AF128" i="18"/>
  <c r="AF139" i="18"/>
  <c r="AF151" i="18"/>
  <c r="AF158" i="18"/>
  <c r="AF3" i="18"/>
  <c r="AF7" i="18"/>
  <c r="AF11" i="18"/>
  <c r="AF15" i="18"/>
  <c r="AF19" i="18"/>
  <c r="AF23" i="18"/>
  <c r="AF27" i="18"/>
  <c r="AF31" i="18"/>
  <c r="AF35" i="18"/>
  <c r="AF59" i="18"/>
  <c r="AF75" i="18"/>
  <c r="AF79" i="18"/>
  <c r="AF146" i="18"/>
  <c r="AF126" i="18"/>
  <c r="AF116" i="18"/>
  <c r="AF143" i="18"/>
  <c r="AF147" i="18"/>
  <c r="AF39" i="18"/>
  <c r="AF43" i="18"/>
  <c r="AF70" i="18"/>
  <c r="AF86" i="18"/>
  <c r="AF115" i="18"/>
  <c r="AF142" i="18"/>
  <c r="AF84" i="18"/>
  <c r="AF109" i="18"/>
  <c r="AF134" i="18"/>
  <c r="AF150" i="18"/>
  <c r="AF61" i="18"/>
  <c r="AF77" i="18"/>
  <c r="AF90" i="18"/>
  <c r="AF44" i="18"/>
  <c r="AF47" i="18"/>
  <c r="AF55" i="18"/>
  <c r="AF58" i="18"/>
  <c r="AF82" i="18"/>
  <c r="AF108" i="18"/>
  <c r="AF120" i="18"/>
  <c r="AF40" i="18"/>
  <c r="AF48" i="18"/>
  <c r="AF74" i="18"/>
  <c r="AF78" i="18"/>
  <c r="AF99" i="18"/>
  <c r="AF101" i="18"/>
  <c r="AF110" i="18"/>
  <c r="AF122" i="18"/>
  <c r="AF138" i="18"/>
  <c r="AF154" i="18"/>
  <c r="AF52" i="18"/>
  <c r="AF96" i="18"/>
  <c r="AF1" i="18"/>
  <c r="AF5" i="18"/>
  <c r="AF9" i="18"/>
  <c r="AF13" i="18"/>
  <c r="AF17" i="18"/>
  <c r="AF21" i="18"/>
  <c r="AF25" i="18"/>
  <c r="AF29" i="18"/>
  <c r="AF33" i="18"/>
  <c r="AF37" i="18"/>
  <c r="AF41" i="18"/>
  <c r="AF45" i="18"/>
  <c r="AF51" i="18"/>
  <c r="AF54" i="18"/>
  <c r="AF56" i="18"/>
  <c r="AF91" i="18"/>
  <c r="AF100" i="18"/>
  <c r="AF103" i="18"/>
  <c r="AF105" i="18"/>
  <c r="AF121" i="18"/>
  <c r="AF125" i="18"/>
  <c r="AF129" i="18"/>
  <c r="AF133" i="18"/>
  <c r="AF137" i="18"/>
  <c r="AF141" i="18"/>
  <c r="AF145" i="18"/>
  <c r="AF149" i="18"/>
  <c r="AF153" i="18"/>
  <c r="AF157" i="18"/>
  <c r="AF2" i="18"/>
  <c r="AF6" i="18"/>
  <c r="AF10" i="18"/>
  <c r="AF14" i="18"/>
  <c r="AF18" i="18"/>
  <c r="AF22" i="18"/>
  <c r="AF26" i="18"/>
  <c r="AF30" i="18"/>
  <c r="AF34" i="18"/>
  <c r="AF38" i="18"/>
  <c r="AF42" i="18"/>
  <c r="AF80" i="18"/>
  <c r="AF92" i="18"/>
  <c r="AF95" i="18"/>
  <c r="AF50" i="18"/>
  <c r="AF64" i="18"/>
  <c r="AF68" i="18"/>
  <c r="AF76" i="18"/>
  <c r="AF83" i="18"/>
  <c r="AF88" i="18"/>
  <c r="AF93" i="18"/>
  <c r="AF94" i="18"/>
  <c r="AF113" i="18"/>
  <c r="AF117" i="18"/>
  <c r="AF124" i="18"/>
  <c r="AF132" i="18"/>
  <c r="AF136" i="18"/>
  <c r="AF140" i="18"/>
  <c r="AF60" i="18"/>
  <c r="AF67" i="18"/>
  <c r="AF72" i="18"/>
  <c r="AF112" i="18"/>
  <c r="AF87" i="18"/>
  <c r="AF71" i="18"/>
  <c r="AF104" i="18"/>
  <c r="AF57" i="18"/>
  <c r="AF73" i="18"/>
  <c r="AF89" i="18"/>
  <c r="AF106" i="18"/>
  <c r="AF130" i="18"/>
  <c r="AF49" i="18"/>
  <c r="AF65" i="18"/>
  <c r="AF81" i="18"/>
  <c r="AF97" i="18"/>
  <c r="AF114" i="18"/>
  <c r="AF144" i="18"/>
  <c r="AF148" i="18"/>
  <c r="AF152" i="18"/>
  <c r="AF156" i="18"/>
  <c r="AF159" i="18"/>
  <c r="AF53" i="18"/>
  <c r="AF69" i="18"/>
  <c r="AF85" i="18"/>
  <c r="AF102" i="18"/>
  <c r="AF118" i="18"/>
  <c r="AF119" i="18"/>
  <c r="AF127" i="18"/>
  <c r="M1" i="22"/>
  <c r="M1" i="21"/>
  <c r="M1" i="23"/>
  <c r="M1" i="16"/>
</calcChain>
</file>

<file path=xl/sharedStrings.xml><?xml version="1.0" encoding="utf-8"?>
<sst xmlns="http://schemas.openxmlformats.org/spreadsheetml/2006/main" count="2501" uniqueCount="703">
  <si>
    <t>ชื่อ-สกุล</t>
  </si>
  <si>
    <t>พิลึก</t>
  </si>
  <si>
    <t>หมายเหตุ</t>
  </si>
  <si>
    <t>แผนการเรียนวิทยาศาสตร์ - คณิตศาสตร์</t>
  </si>
  <si>
    <t xml:space="preserve">จำนวนนักเรียนทั้งหมด </t>
  </si>
  <si>
    <t>คน</t>
  </si>
  <si>
    <t>จำนวนนักเรียนชาย</t>
  </si>
  <si>
    <t>จำนวนนักเรียนหญิง</t>
  </si>
  <si>
    <t>เลขที่</t>
  </si>
  <si>
    <t>เลขประจำตัว</t>
  </si>
  <si>
    <t>นายอนุชา</t>
  </si>
  <si>
    <t>นางสาวสุดารัตน์</t>
  </si>
  <si>
    <t>นางสาวสโรชา</t>
  </si>
  <si>
    <t>ห้อง ๔/๑</t>
  </si>
  <si>
    <t>ห้อง ๔/๒</t>
  </si>
  <si>
    <t>ห้อง ๔/๓</t>
  </si>
  <si>
    <t>ห้อง ๔/๔</t>
  </si>
  <si>
    <t>ห้อง ๔/๕</t>
  </si>
  <si>
    <t>P</t>
  </si>
  <si>
    <t>บุนนาค</t>
  </si>
  <si>
    <t>ชาญเชิงค้า</t>
  </si>
  <si>
    <t>นางสาวศิริพร</t>
  </si>
  <si>
    <t>นางสาวจันทิมา</t>
  </si>
  <si>
    <t>นางสาวสุนิสา</t>
  </si>
  <si>
    <t>นางสาวพิมพ์ชนก</t>
  </si>
  <si>
    <t>สุดใจ</t>
  </si>
  <si>
    <t>นางสาวพิยดา</t>
  </si>
  <si>
    <t>นางสาวณัชชา</t>
  </si>
  <si>
    <t>นายณัฐวุฒิ</t>
  </si>
  <si>
    <t>นายศุภกิจ</t>
  </si>
  <si>
    <t>นางสาวณิชา</t>
  </si>
  <si>
    <t>ใจเย็น</t>
  </si>
  <si>
    <t>นายณัฐนันท์</t>
  </si>
  <si>
    <t>สุกใส</t>
  </si>
  <si>
    <t>นางสาวบุศรา</t>
  </si>
  <si>
    <t>ศรลัมภ์</t>
  </si>
  <si>
    <t>โรงเรียนเดิม</t>
  </si>
  <si>
    <t>แผนการเรียนภาษาต่างประเทศ</t>
  </si>
  <si>
    <t>แผนการเรียนทั่วไป</t>
  </si>
  <si>
    <t xml:space="preserve">     แผนการเรียนทั่วไป</t>
  </si>
  <si>
    <t>พูลทอง</t>
  </si>
  <si>
    <t>หรบรรพ์</t>
  </si>
  <si>
    <t>นายไชยวัฒน์</t>
  </si>
  <si>
    <t>วิทย์</t>
  </si>
  <si>
    <t>001</t>
  </si>
  <si>
    <t>07447</t>
  </si>
  <si>
    <t>นายบุญฤทธิ์</t>
  </si>
  <si>
    <t>อินต๊ะ</t>
  </si>
  <si>
    <t>เทพศาลาประชาสรรค์</t>
  </si>
  <si>
    <t>ศิลป์ทั่วไป</t>
  </si>
  <si>
    <t>ศิลป์ภาษา</t>
  </si>
  <si>
    <t>041</t>
  </si>
  <si>
    <t>07706</t>
  </si>
  <si>
    <t>นายกันต์ศักดิ์</t>
  </si>
  <si>
    <t>ไชยมงคล</t>
  </si>
  <si>
    <t>วิทย์-คณิต</t>
  </si>
  <si>
    <t>ทั่วไป</t>
  </si>
  <si>
    <t>ภาษา</t>
  </si>
  <si>
    <t>023</t>
  </si>
  <si>
    <t>07708</t>
  </si>
  <si>
    <t>นายกิตติโชค</t>
  </si>
  <si>
    <t>เทพประสิทธิ์</t>
  </si>
  <si>
    <t>089</t>
  </si>
  <si>
    <t>07717</t>
  </si>
  <si>
    <t>050</t>
  </si>
  <si>
    <t>07718</t>
  </si>
  <si>
    <t>นายไชยา</t>
  </si>
  <si>
    <t>คำภูผา</t>
  </si>
  <si>
    <t>088</t>
  </si>
  <si>
    <t>07719</t>
  </si>
  <si>
    <t>นายณัฐดนัย</t>
  </si>
  <si>
    <t>ธารบัวสวรรค์</t>
  </si>
  <si>
    <t>065</t>
  </si>
  <si>
    <t>07720</t>
  </si>
  <si>
    <t>นายณัฐพงศ์</t>
  </si>
  <si>
    <t>มุ่งปล้องกลาง</t>
  </si>
  <si>
    <t>035</t>
  </si>
  <si>
    <t>07723</t>
  </si>
  <si>
    <t>นายต่อลาภ</t>
  </si>
  <si>
    <t>พรมเนตร</t>
  </si>
  <si>
    <t>042</t>
  </si>
  <si>
    <t>07734</t>
  </si>
  <si>
    <t>นายธีรกานต์</t>
  </si>
  <si>
    <t>ฤทธิ์เอี่ยม</t>
  </si>
  <si>
    <t>092</t>
  </si>
  <si>
    <t>07739</t>
  </si>
  <si>
    <t>นายนราธร</t>
  </si>
  <si>
    <t>ชมาลัย</t>
  </si>
  <si>
    <t>034</t>
  </si>
  <si>
    <t>07740</t>
  </si>
  <si>
    <t>นายนลธวัธ</t>
  </si>
  <si>
    <t>ทีวาพัด</t>
  </si>
  <si>
    <t>064</t>
  </si>
  <si>
    <t>07744</t>
  </si>
  <si>
    <t>นายปรีชา</t>
  </si>
  <si>
    <t>สุขแจ่ม</t>
  </si>
  <si>
    <t>010</t>
  </si>
  <si>
    <t>07746</t>
  </si>
  <si>
    <t>นายพิพัฒน์</t>
  </si>
  <si>
    <t>วัฒนา</t>
  </si>
  <si>
    <t>014</t>
  </si>
  <si>
    <t>07752</t>
  </si>
  <si>
    <t>นายภีมรัฐ</t>
  </si>
  <si>
    <t>เนื้ออ่อน</t>
  </si>
  <si>
    <t>070</t>
  </si>
  <si>
    <t>07758</t>
  </si>
  <si>
    <t>นายรัฐธรรมนูญ</t>
  </si>
  <si>
    <t>ธรรมศักดิ์</t>
  </si>
  <si>
    <t>069</t>
  </si>
  <si>
    <t>07760</t>
  </si>
  <si>
    <t>นายวรรณธัช</t>
  </si>
  <si>
    <t>009</t>
  </si>
  <si>
    <t>07761</t>
  </si>
  <si>
    <t>นายวรวุฒิ</t>
  </si>
  <si>
    <t>เจริญสุข</t>
  </si>
  <si>
    <t>021</t>
  </si>
  <si>
    <t>07764</t>
  </si>
  <si>
    <t>นายวรินทร์</t>
  </si>
  <si>
    <t>เอี่ยมสะอาด</t>
  </si>
  <si>
    <t>075</t>
  </si>
  <si>
    <t>07767</t>
  </si>
  <si>
    <t>นายวาฤทธิ์</t>
  </si>
  <si>
    <t>ศักดิ์ศรี</t>
  </si>
  <si>
    <t>085</t>
  </si>
  <si>
    <t>07771</t>
  </si>
  <si>
    <t>นายวุฒิภัทร</t>
  </si>
  <si>
    <t>แก้วประภาค</t>
  </si>
  <si>
    <t>087</t>
  </si>
  <si>
    <t>07781</t>
  </si>
  <si>
    <t>นายลัทธพล</t>
  </si>
  <si>
    <t>ศิริวิเศษ</t>
  </si>
  <si>
    <t>019</t>
  </si>
  <si>
    <t>07782</t>
  </si>
  <si>
    <t xml:space="preserve">นายสุขสันต์ </t>
  </si>
  <si>
    <t>สุขแสวง</t>
  </si>
  <si>
    <t>020</t>
  </si>
  <si>
    <t>07783</t>
  </si>
  <si>
    <t>นายสุทธิพงษ์</t>
  </si>
  <si>
    <t>สว่างชัยวิวัฒน์</t>
  </si>
  <si>
    <t>013</t>
  </si>
  <si>
    <t>07784</t>
  </si>
  <si>
    <t>นายสุทธิศักดิ์</t>
  </si>
  <si>
    <t>สาแช</t>
  </si>
  <si>
    <t>076</t>
  </si>
  <si>
    <t>07788</t>
  </si>
  <si>
    <t>นายสุรศักดิ์</t>
  </si>
  <si>
    <t>บุญคง</t>
  </si>
  <si>
    <t>051</t>
  </si>
  <si>
    <t>07791</t>
  </si>
  <si>
    <t>นายสุริยะ</t>
  </si>
  <si>
    <t>จีนบางช้าง</t>
  </si>
  <si>
    <t>091</t>
  </si>
  <si>
    <t>07794</t>
  </si>
  <si>
    <t>คงห้วยรอบ</t>
  </si>
  <si>
    <t>1609900551985</t>
  </si>
  <si>
    <t>017</t>
  </si>
  <si>
    <t>07795</t>
  </si>
  <si>
    <t>นายอนุชิต</t>
  </si>
  <si>
    <t>แตงไทย</t>
  </si>
  <si>
    <t>068</t>
  </si>
  <si>
    <t>07800</t>
  </si>
  <si>
    <t>นายอิทธิพัธท์</t>
  </si>
  <si>
    <t>เชื้อแพ่ง</t>
  </si>
  <si>
    <t>073</t>
  </si>
  <si>
    <t>07802</t>
  </si>
  <si>
    <t>นางสาวกนกพร</t>
  </si>
  <si>
    <t>แสงนวน</t>
  </si>
  <si>
    <t>080</t>
  </si>
  <si>
    <t>07804</t>
  </si>
  <si>
    <t>นางสาวกรรณิการ์</t>
  </si>
  <si>
    <t>พรายเพลิด</t>
  </si>
  <si>
    <t>077</t>
  </si>
  <si>
    <t>07805</t>
  </si>
  <si>
    <t>นางสาวกวินธิดา</t>
  </si>
  <si>
    <t>สาขำ</t>
  </si>
  <si>
    <t>018</t>
  </si>
  <si>
    <t>07807</t>
  </si>
  <si>
    <t>นางสาวกฤษณา</t>
  </si>
  <si>
    <t>คงทัด</t>
  </si>
  <si>
    <t>027</t>
  </si>
  <si>
    <t>07808</t>
  </si>
  <si>
    <t>นางสาวกัญญ์วรา</t>
  </si>
  <si>
    <t>แท้สูงเนิน</t>
  </si>
  <si>
    <t>025</t>
  </si>
  <si>
    <t>07809</t>
  </si>
  <si>
    <t>นางสาวกัณฐิกา</t>
  </si>
  <si>
    <t>078</t>
  </si>
  <si>
    <t>07810</t>
  </si>
  <si>
    <t>นางสาวกิตติยา</t>
  </si>
  <si>
    <t>ขาวเรือง</t>
  </si>
  <si>
    <t>011</t>
  </si>
  <si>
    <t>07811</t>
  </si>
  <si>
    <t>นางสาวกิตติภรณ์</t>
  </si>
  <si>
    <t>006</t>
  </si>
  <si>
    <t>07813</t>
  </si>
  <si>
    <t>นางสาวเกศณี</t>
  </si>
  <si>
    <t>ลือชัยงาม</t>
  </si>
  <si>
    <t>037</t>
  </si>
  <si>
    <t>07815</t>
  </si>
  <si>
    <t>นางสาวจีรวรรณ</t>
  </si>
  <si>
    <t>พูลสวัสดิ์</t>
  </si>
  <si>
    <t>057</t>
  </si>
  <si>
    <t>07816</t>
  </si>
  <si>
    <t>นางสาวจุฑามาศ</t>
  </si>
  <si>
    <t>อินทะเรืองศร</t>
  </si>
  <si>
    <t>093</t>
  </si>
  <si>
    <t>07819</t>
  </si>
  <si>
    <t>นางสาวชนากาญจน์</t>
  </si>
  <si>
    <t>เจตบุตร</t>
  </si>
  <si>
    <t>062</t>
  </si>
  <si>
    <t>07821</t>
  </si>
  <si>
    <t>นางสาวช่อลดา</t>
  </si>
  <si>
    <t>ขยันกสิกรรม</t>
  </si>
  <si>
    <t>067</t>
  </si>
  <si>
    <t>07822</t>
  </si>
  <si>
    <t>รักกุศล</t>
  </si>
  <si>
    <t>061</t>
  </si>
  <si>
    <t>07824</t>
  </si>
  <si>
    <t>นางสาวณัฐนิชา</t>
  </si>
  <si>
    <t>พรหมฉิมพลี</t>
  </si>
  <si>
    <t>060</t>
  </si>
  <si>
    <t>07825</t>
  </si>
  <si>
    <t>นางสาวณัฐพร</t>
  </si>
  <si>
    <t>ปุกลางดอน</t>
  </si>
  <si>
    <t>055</t>
  </si>
  <si>
    <t>07827</t>
  </si>
  <si>
    <t>นางสาวณิทธิมล</t>
  </si>
  <si>
    <t>จันทร์เชย</t>
  </si>
  <si>
    <t>040</t>
  </si>
  <si>
    <t>07828</t>
  </si>
  <si>
    <t>นางสาวดุจฟ้า</t>
  </si>
  <si>
    <t>เผ่นจันทึก</t>
  </si>
  <si>
    <t>056</t>
  </si>
  <si>
    <t>07829</t>
  </si>
  <si>
    <t>นางสาวทิฑาพร</t>
  </si>
  <si>
    <t>ตุลสมจิตร</t>
  </si>
  <si>
    <t>049</t>
  </si>
  <si>
    <t>07830</t>
  </si>
  <si>
    <t>นางสาวทิพกัญญา</t>
  </si>
  <si>
    <t>ธงสันเทียะ</t>
  </si>
  <si>
    <t>032</t>
  </si>
  <si>
    <t>07831</t>
  </si>
  <si>
    <t>นางสาวธัญสมร</t>
  </si>
  <si>
    <t>สัตย์ชาพงษ์</t>
  </si>
  <si>
    <t>031</t>
  </si>
  <si>
    <t>07832</t>
  </si>
  <si>
    <t>นางสาวธัญสินี</t>
  </si>
  <si>
    <t>033</t>
  </si>
  <si>
    <t>07833</t>
  </si>
  <si>
    <t>นางสาวธันยาภรณ์</t>
  </si>
  <si>
    <t>ดวงชิน</t>
  </si>
  <si>
    <t>083</t>
  </si>
  <si>
    <t>07836</t>
  </si>
  <si>
    <t>นางสาวนันทกานต์</t>
  </si>
  <si>
    <t>ดอกสันเที้ยะ</t>
  </si>
  <si>
    <t>038</t>
  </si>
  <si>
    <t>07837</t>
  </si>
  <si>
    <t>นางสาวนิศารัตน์</t>
  </si>
  <si>
    <t>ใจเรือน</t>
  </si>
  <si>
    <t>079</t>
  </si>
  <si>
    <t>07838</t>
  </si>
  <si>
    <t>นางสาวปนัดดา</t>
  </si>
  <si>
    <t>พิมอาภร</t>
  </si>
  <si>
    <t>046</t>
  </si>
  <si>
    <t>07839</t>
  </si>
  <si>
    <t>นางสาวประภัทสร</t>
  </si>
  <si>
    <t>บุตรเกษม</t>
  </si>
  <si>
    <t>002</t>
  </si>
  <si>
    <t>07846</t>
  </si>
  <si>
    <t>นางสาวปาลิตา</t>
  </si>
  <si>
    <t>วงษ์รักษ์</t>
  </si>
  <si>
    <t>036</t>
  </si>
  <si>
    <t>07847</t>
  </si>
  <si>
    <t>นางสาวพนาทิพย์</t>
  </si>
  <si>
    <t>หมู่พยัคฆ์</t>
  </si>
  <si>
    <t>045</t>
  </si>
  <si>
    <t>07849</t>
  </si>
  <si>
    <t>นางสาวพัชรพร</t>
  </si>
  <si>
    <t>เที่ยงสันเทียะ</t>
  </si>
  <si>
    <t>044</t>
  </si>
  <si>
    <t>07850</t>
  </si>
  <si>
    <t>นางสาวพิดาภรณ์</t>
  </si>
  <si>
    <t>สุผามาลา</t>
  </si>
  <si>
    <t>016</t>
  </si>
  <si>
    <t>07851</t>
  </si>
  <si>
    <t>มาตา</t>
  </si>
  <si>
    <t>048</t>
  </si>
  <si>
    <t>07852</t>
  </si>
  <si>
    <t>นางสาวไพลิน</t>
  </si>
  <si>
    <t>เก่งเขตวิทย์</t>
  </si>
  <si>
    <t>022</t>
  </si>
  <si>
    <t>07854</t>
  </si>
  <si>
    <t>นางสาวภัทรวดี</t>
  </si>
  <si>
    <t>การะเกตุ</t>
  </si>
  <si>
    <t>004</t>
  </si>
  <si>
    <t>07856</t>
  </si>
  <si>
    <t>นางสาวมธุรดา</t>
  </si>
  <si>
    <t>แพงมะจรินทร์</t>
  </si>
  <si>
    <t>003</t>
  </si>
  <si>
    <t>07858</t>
  </si>
  <si>
    <t>นางสาวมาริสา</t>
  </si>
  <si>
    <t>พัดสาริกิจ</t>
  </si>
  <si>
    <t>058</t>
  </si>
  <si>
    <t>07859</t>
  </si>
  <si>
    <t>นางสาวมุกดาวรรณ</t>
  </si>
  <si>
    <t>บูระพา</t>
  </si>
  <si>
    <t>008</t>
  </si>
  <si>
    <t>07861</t>
  </si>
  <si>
    <t>นางสาวยลดี</t>
  </si>
  <si>
    <t>063</t>
  </si>
  <si>
    <t>07864</t>
  </si>
  <si>
    <t>นางสาวรพีพรรณ</t>
  </si>
  <si>
    <t>ปานศิลา</t>
  </si>
  <si>
    <t>026</t>
  </si>
  <si>
    <t>07865</t>
  </si>
  <si>
    <t>นางสาววชิราพร</t>
  </si>
  <si>
    <t>แก้วถิ่นดง</t>
  </si>
  <si>
    <t>047</t>
  </si>
  <si>
    <t>07866</t>
  </si>
  <si>
    <t>นางสาววรรษมล</t>
  </si>
  <si>
    <t>029</t>
  </si>
  <si>
    <t>07869</t>
  </si>
  <si>
    <t>นางสาวศศิประภา</t>
  </si>
  <si>
    <t>พันตรี</t>
  </si>
  <si>
    <t>074</t>
  </si>
  <si>
    <t>07870</t>
  </si>
  <si>
    <t>นางสาวศิรดา</t>
  </si>
  <si>
    <t>024</t>
  </si>
  <si>
    <t>07871</t>
  </si>
  <si>
    <t xml:space="preserve">นางสาวศิริขวัญ </t>
  </si>
  <si>
    <t>คำตะลุง</t>
  </si>
  <si>
    <t>028</t>
  </si>
  <si>
    <t>07872</t>
  </si>
  <si>
    <t>พรมสุวรรณ์</t>
  </si>
  <si>
    <t>072</t>
  </si>
  <si>
    <t>07873</t>
  </si>
  <si>
    <t>นางสาวสาธิตา</t>
  </si>
  <si>
    <t>เชื้อกสิกรรม</t>
  </si>
  <si>
    <t>007</t>
  </si>
  <si>
    <t>07874</t>
  </si>
  <si>
    <t>นางสาวสุกัญญา</t>
  </si>
  <si>
    <t>บุญตา</t>
  </si>
  <si>
    <t>043</t>
  </si>
  <si>
    <t>07875</t>
  </si>
  <si>
    <t>พุ่มกระจ่าง</t>
  </si>
  <si>
    <t>082</t>
  </si>
  <si>
    <t>07877</t>
  </si>
  <si>
    <t>นางสาวสุพัตรา</t>
  </si>
  <si>
    <t>เจริญรส</t>
  </si>
  <si>
    <t>030</t>
  </si>
  <si>
    <t>07879</t>
  </si>
  <si>
    <t>นางสาวสุภัชชา</t>
  </si>
  <si>
    <t>วงษ์คุย</t>
  </si>
  <si>
    <t>071</t>
  </si>
  <si>
    <t>07880</t>
  </si>
  <si>
    <t>นางสาวแสงดาว</t>
  </si>
  <si>
    <t>อุ่นแก้ว</t>
  </si>
  <si>
    <t>084</t>
  </si>
  <si>
    <t>07881</t>
  </si>
  <si>
    <t>นางสาวหทัยกาญจน์</t>
  </si>
  <si>
    <t>ขุนสันเทียะ</t>
  </si>
  <si>
    <t>039</t>
  </si>
  <si>
    <t>07882</t>
  </si>
  <si>
    <t>นางสาวอภิญญา</t>
  </si>
  <si>
    <t>ชูเฉลิม</t>
  </si>
  <si>
    <t>012</t>
  </si>
  <si>
    <t>07883</t>
  </si>
  <si>
    <t>นางสาวออชุดา</t>
  </si>
  <si>
    <t>สาระไกร</t>
  </si>
  <si>
    <t>1600101893232</t>
  </si>
  <si>
    <t>066</t>
  </si>
  <si>
    <t>07884</t>
  </si>
  <si>
    <t>นางสาวออมสิน</t>
  </si>
  <si>
    <t>ไม้สนธิ์</t>
  </si>
  <si>
    <t>005</t>
  </si>
  <si>
    <t>07976</t>
  </si>
  <si>
    <t>เนียมสกุล</t>
  </si>
  <si>
    <t>090</t>
  </si>
  <si>
    <t>07986</t>
  </si>
  <si>
    <t>นายกฤษฎา</t>
  </si>
  <si>
    <t>ดาวเรือง</t>
  </si>
  <si>
    <t>059</t>
  </si>
  <si>
    <t>08001</t>
  </si>
  <si>
    <t>นางสาวญาณินท์</t>
  </si>
  <si>
    <t>ลาเสือ</t>
  </si>
  <si>
    <t>086</t>
  </si>
  <si>
    <t>08008</t>
  </si>
  <si>
    <t>สิทธิเขตกิจ</t>
  </si>
  <si>
    <t>015</t>
  </si>
  <si>
    <t>08245</t>
  </si>
  <si>
    <t>นางสาวนันทิกานต์</t>
  </si>
  <si>
    <t>ขำกระแสร์</t>
  </si>
  <si>
    <t>081</t>
  </si>
  <si>
    <t>08503</t>
  </si>
  <si>
    <t>นางสาวนวนันท์</t>
  </si>
  <si>
    <t>ถี่ถ้วน</t>
  </si>
  <si>
    <t>097</t>
  </si>
  <si>
    <t>07438</t>
  </si>
  <si>
    <t xml:space="preserve">นายธรภัทร </t>
  </si>
  <si>
    <t>ภูสุวรรณ์</t>
  </si>
  <si>
    <t>08721</t>
  </si>
  <si>
    <t>นายกวินภพ</t>
  </si>
  <si>
    <t>กระสัง</t>
  </si>
  <si>
    <t>บ้านบุรีรัมย์</t>
  </si>
  <si>
    <t>08722</t>
  </si>
  <si>
    <t>นายไกรวิชญ์</t>
  </si>
  <si>
    <t>เป๋ากระโทก</t>
  </si>
  <si>
    <t>ศรีนฤเขตวิทยา</t>
  </si>
  <si>
    <t>08723</t>
  </si>
  <si>
    <t>นายจิรพัทธิ์</t>
  </si>
  <si>
    <t>หึกขุนทด</t>
  </si>
  <si>
    <t>บ้านตลุกข่อยน้ำ</t>
  </si>
  <si>
    <t>08724</t>
  </si>
  <si>
    <t>นายจิรภัทร์</t>
  </si>
  <si>
    <t>บนขุนทด</t>
  </si>
  <si>
    <t>บ้านวังชุมพร</t>
  </si>
  <si>
    <t>08725</t>
  </si>
  <si>
    <t>นายฉัตรดนัย</t>
  </si>
  <si>
    <t>สมศรี</t>
  </si>
  <si>
    <t>08726</t>
  </si>
  <si>
    <t>นายชนวีร์</t>
  </si>
  <si>
    <t>ปริบุญณะ</t>
  </si>
  <si>
    <t>สตรีนครสวรรค์</t>
  </si>
  <si>
    <t>08727</t>
  </si>
  <si>
    <t>นายโชคทวี</t>
  </si>
  <si>
    <t>ฤทธิ์เต็ม</t>
  </si>
  <si>
    <t>บ้านตะแบกงาม</t>
  </si>
  <si>
    <t>08728</t>
  </si>
  <si>
    <t>บ้านโพธิ์ศรีสามัคคี</t>
  </si>
  <si>
    <t>08729</t>
  </si>
  <si>
    <t>อ่อนไทย</t>
  </si>
  <si>
    <t>สระงาม</t>
  </si>
  <si>
    <t>08730</t>
  </si>
  <si>
    <t>นายทินกฤต</t>
  </si>
  <si>
    <t>จงแสง</t>
  </si>
  <si>
    <t>08731</t>
  </si>
  <si>
    <t>นายธีรพงศ์</t>
  </si>
  <si>
    <t>โพธิ์ม่วง</t>
  </si>
  <si>
    <t>08732</t>
  </si>
  <si>
    <t>นายนิติทัช</t>
  </si>
  <si>
    <t>สายสมบัติ</t>
  </si>
  <si>
    <t>บ้านปางสุด</t>
  </si>
  <si>
    <t>08733</t>
  </si>
  <si>
    <t>นายนิธิ</t>
  </si>
  <si>
    <t>นงสันเที๊ยะ</t>
  </si>
  <si>
    <t>08734</t>
  </si>
  <si>
    <t>นายปณิธาน</t>
  </si>
  <si>
    <t>พยัคโฆ</t>
  </si>
  <si>
    <t>บ้านคลองไทร</t>
  </si>
  <si>
    <t>08735</t>
  </si>
  <si>
    <t>นายภัฐชนน</t>
  </si>
  <si>
    <t>ทองเผือก</t>
  </si>
  <si>
    <t>08736</t>
  </si>
  <si>
    <t>นายลฏิโชค</t>
  </si>
  <si>
    <t>มงคลชนะวงศ์</t>
  </si>
  <si>
    <t>ราชประชาสมาสัย ฝ่ายมัธยม</t>
  </si>
  <si>
    <t>08737</t>
  </si>
  <si>
    <t>นายวิชชากร</t>
  </si>
  <si>
    <t>ศรีสุวรรณ</t>
  </si>
  <si>
    <t>08738</t>
  </si>
  <si>
    <t>นายสมชาย</t>
  </si>
  <si>
    <t>สายปั้น</t>
  </si>
  <si>
    <t>บ้านศรีไกรลาศ</t>
  </si>
  <si>
    <t>08739</t>
  </si>
  <si>
    <t>นายสิทธินนท์</t>
  </si>
  <si>
    <t>พุ่มแสง</t>
  </si>
  <si>
    <t>08740</t>
  </si>
  <si>
    <t>นายสิทธิศักด์</t>
  </si>
  <si>
    <t>จุมพล</t>
  </si>
  <si>
    <t>052</t>
  </si>
  <si>
    <t>08741</t>
  </si>
  <si>
    <t>นายอาคม</t>
  </si>
  <si>
    <t>เดชสันเที้ยะ</t>
  </si>
  <si>
    <t>08742</t>
  </si>
  <si>
    <t>นางสาวเกวลิน</t>
  </si>
  <si>
    <t>อินทร์นวล</t>
  </si>
  <si>
    <t>บ้านเกาะแก้วอนุสรณ์</t>
  </si>
  <si>
    <t>08743</t>
  </si>
  <si>
    <t>นางสาวคุณิตา</t>
  </si>
  <si>
    <t>คชรักษ์</t>
  </si>
  <si>
    <t>08744</t>
  </si>
  <si>
    <t>ชังเกษม</t>
  </si>
  <si>
    <t>054</t>
  </si>
  <si>
    <t>08745</t>
  </si>
  <si>
    <t>นางสาวเจนจิรา</t>
  </si>
  <si>
    <t>นามวงค์เนาว์</t>
  </si>
  <si>
    <t>บ้านตะกรุด</t>
  </si>
  <si>
    <t>08746</t>
  </si>
  <si>
    <t>นางสาวชนิสรา</t>
  </si>
  <si>
    <t>08747</t>
  </si>
  <si>
    <t>นางสาวโชติกา</t>
  </si>
  <si>
    <t>เสือคะนอง</t>
  </si>
  <si>
    <t>08748</t>
  </si>
  <si>
    <t>นางสาวญาณิกา</t>
  </si>
  <si>
    <t>บุญจีน</t>
  </si>
  <si>
    <t>08749</t>
  </si>
  <si>
    <t>นางสาวฐิตาพร</t>
  </si>
  <si>
    <t>หอมจันทร์</t>
  </si>
  <si>
    <t>08750</t>
  </si>
  <si>
    <t>งามดี</t>
  </si>
  <si>
    <t>อนุบาลแม่วงก์</t>
  </si>
  <si>
    <t>08751</t>
  </si>
  <si>
    <t>นางสาวนงขนบ</t>
  </si>
  <si>
    <t>ปลื้มจิต</t>
  </si>
  <si>
    <t>08752</t>
  </si>
  <si>
    <t>นางสาวนารีรัตน์</t>
  </si>
  <si>
    <t>สุวรไตร</t>
  </si>
  <si>
    <t>08753</t>
  </si>
  <si>
    <t>นางสาวนุชนาฏ</t>
  </si>
  <si>
    <t>เครือนาค</t>
  </si>
  <si>
    <t>08754</t>
  </si>
  <si>
    <t>นางสาวนุชศรา</t>
  </si>
  <si>
    <t>สาเสือ</t>
  </si>
  <si>
    <t>08755</t>
  </si>
  <si>
    <t>มีศักดิ์</t>
  </si>
  <si>
    <t>08756</t>
  </si>
  <si>
    <t>นางสาวเบญจวรรณ</t>
  </si>
  <si>
    <t>ชมชื่น</t>
  </si>
  <si>
    <t>08757</t>
  </si>
  <si>
    <t>นางสาวเบญญาภา</t>
  </si>
  <si>
    <t>พุทธลอด</t>
  </si>
  <si>
    <t>08758</t>
  </si>
  <si>
    <t>นางสาวปภาวดี</t>
  </si>
  <si>
    <t>โจทย์จันทร์</t>
  </si>
  <si>
    <t>08759</t>
  </si>
  <si>
    <t>นางสาวปาลิดา</t>
  </si>
  <si>
    <t>มิตรครบุรี</t>
  </si>
  <si>
    <t>08760</t>
  </si>
  <si>
    <t>นางสาวพิชญ์สินี</t>
  </si>
  <si>
    <t>บุญนก</t>
  </si>
  <si>
    <t>08761</t>
  </si>
  <si>
    <t>สมคิด</t>
  </si>
  <si>
    <t>08762</t>
  </si>
  <si>
    <t>นางสาวพิยธิดา</t>
  </si>
  <si>
    <t>กำพาพันธ์</t>
  </si>
  <si>
    <t>08763</t>
  </si>
  <si>
    <t>นางสาวฟาฬี</t>
  </si>
  <si>
    <t>บุญยอด</t>
  </si>
  <si>
    <t>08764</t>
  </si>
  <si>
    <t>นางสาวภัทรลดา</t>
  </si>
  <si>
    <t>บุญเกิด</t>
  </si>
  <si>
    <t>08765</t>
  </si>
  <si>
    <t>นางสาวเยนนี่</t>
  </si>
  <si>
    <t>หารชนะ</t>
  </si>
  <si>
    <t>08766</t>
  </si>
  <si>
    <t>นางสาวรุ่งธิวา</t>
  </si>
  <si>
    <t>วิเศษเขตการณ์</t>
  </si>
  <si>
    <t>08767</t>
  </si>
  <si>
    <t>นางสาวรุ่งอรุณ</t>
  </si>
  <si>
    <t>มาภัย</t>
  </si>
  <si>
    <t>094</t>
  </si>
  <si>
    <t>08768</t>
  </si>
  <si>
    <t>นางสาววรัชยา</t>
  </si>
  <si>
    <t>สดุดี</t>
  </si>
  <si>
    <t>08769</t>
  </si>
  <si>
    <t>นางสาววาริสา</t>
  </si>
  <si>
    <t>ประสพเนตร์</t>
  </si>
  <si>
    <t>08770</t>
  </si>
  <si>
    <t>นางสาวศศิธร</t>
  </si>
  <si>
    <t>พลูเขตกิจ</t>
  </si>
  <si>
    <t>053</t>
  </si>
  <si>
    <t>08771</t>
  </si>
  <si>
    <t>นางสาวศิริญญา</t>
  </si>
  <si>
    <t>บุญโท</t>
  </si>
  <si>
    <t>08772</t>
  </si>
  <si>
    <t>นางสาวศิริรัตน์</t>
  </si>
  <si>
    <t>อินวกูล</t>
  </si>
  <si>
    <t>แม่วงก์พิทยาคม</t>
  </si>
  <si>
    <t>08773</t>
  </si>
  <si>
    <t>นางสาวศิริวิมล</t>
  </si>
  <si>
    <t>ตรีรัตน์</t>
  </si>
  <si>
    <t>08774</t>
  </si>
  <si>
    <t>บรรพทา</t>
  </si>
  <si>
    <t>08775</t>
  </si>
  <si>
    <t>นางสาวสายฝน</t>
  </si>
  <si>
    <t>คูณเพิ่ม</t>
  </si>
  <si>
    <t>08776</t>
  </si>
  <si>
    <t>แซ่คู</t>
  </si>
  <si>
    <t>บ้านตระกุด</t>
  </si>
  <si>
    <t>08777</t>
  </si>
  <si>
    <t>สิงห์ทอง</t>
  </si>
  <si>
    <t>08778</t>
  </si>
  <si>
    <t>นางสาวสุภาภรณ์</t>
  </si>
  <si>
    <t>ภิรมยา</t>
  </si>
  <si>
    <t>08779</t>
  </si>
  <si>
    <t>นางสาวสุรวีร์</t>
  </si>
  <si>
    <t>ตรรกดุษฎี</t>
  </si>
  <si>
    <t>08780</t>
  </si>
  <si>
    <t>นางสาวสุวนันท์</t>
  </si>
  <si>
    <t>คูณตะคุ</t>
  </si>
  <si>
    <t>095</t>
  </si>
  <si>
    <t>08781</t>
  </si>
  <si>
    <t>นางสาวอนงค์นาฏ</t>
  </si>
  <si>
    <t>ปัดสา</t>
  </si>
  <si>
    <t>บูรพาศึกษา</t>
  </si>
  <si>
    <t>08782</t>
  </si>
  <si>
    <t>นางสาวอภัสราวรรณ</t>
  </si>
  <si>
    <t>อ่อนสิงห์</t>
  </si>
  <si>
    <t>08783</t>
  </si>
  <si>
    <t>นางสาวอริสรา</t>
  </si>
  <si>
    <t>อินทชัย</t>
  </si>
  <si>
    <t>07777</t>
  </si>
  <si>
    <t>นายสรวิศ</t>
  </si>
  <si>
    <t>อันกระโทก</t>
  </si>
  <si>
    <t>ขาดสอบ</t>
  </si>
  <si>
    <t>นายพัทธดนย์</t>
  </si>
  <si>
    <t>กล้ากสิกิจ</t>
  </si>
  <si>
    <t>07843</t>
  </si>
  <si>
    <t>นางสาวปวีณา</t>
  </si>
  <si>
    <t>บูโฮม</t>
  </si>
  <si>
    <t>07803</t>
  </si>
  <si>
    <t>นางสาวกรนิภา</t>
  </si>
  <si>
    <t>แก้วลอย</t>
  </si>
  <si>
    <t>096</t>
  </si>
  <si>
    <t>07887</t>
  </si>
  <si>
    <t>นางสาวอินธิรา</t>
  </si>
  <si>
    <t>วรรณกิจ</t>
  </si>
  <si>
    <t>เทพศาลาประชาสรรค์ ยังไม่จบ</t>
  </si>
  <si>
    <t>ประกาศรายชื่อนักเรียนระดับมัธยมศึกษาปีที่ ๔  ประจำปีการศึกษา  ๒๕60</t>
  </si>
  <si>
    <t>ครูที่ปรึกษา  ครูณัฐวดี  ไวยกสิกรณ์  ครูอมรพรรณ  เรืองขำ  และครูสำเนียง  ศรีหิรัญ</t>
  </si>
  <si>
    <t>ครูที่ปรึกษา   ครูอนงทิพย์  สิงห์ศิริ  และครูสมพงษ์  ปิ่นทอง</t>
  </si>
  <si>
    <t>ครูที่ปรึกษา  ครูอัครเดช  สอนอุ่น  และครูสุเมตตา  ลาดสลุง</t>
  </si>
  <si>
    <t>ครูที่ปรึกษา  ครูสุปราณี  ทีลา  และครูศิริกุล  อินทสิทธิ์</t>
  </si>
  <si>
    <t>ครูที่ปรึกษา  ครูศิริวรรณ  สีสวย  และครูอดินันท์  สินคง</t>
  </si>
  <si>
    <t>08784</t>
  </si>
  <si>
    <t>นางสาววนิดา</t>
  </si>
  <si>
    <t>ระหุ่ง</t>
  </si>
  <si>
    <t>ปางสุด</t>
  </si>
  <si>
    <t>นางสาวปิยดา</t>
  </si>
  <si>
    <t>08785</t>
  </si>
  <si>
    <t>นายอัษฎากร</t>
  </si>
  <si>
    <t>อภิเดช</t>
  </si>
  <si>
    <t>ศรีราชา</t>
  </si>
  <si>
    <t xml:space="preserve"> </t>
  </si>
  <si>
    <t>นายชยธร</t>
  </si>
  <si>
    <t>ตาทอง</t>
  </si>
  <si>
    <t>มอบตัว๑๑พค.</t>
  </si>
  <si>
    <t>๐๗๘๕๙</t>
  </si>
  <si>
    <t>นายนิมิต</t>
  </si>
  <si>
    <t>ภู่เกตุ</t>
  </si>
  <si>
    <t>มอบตัว ๑๑พค.๖๐</t>
  </si>
  <si>
    <t>มอบตัว๑๑พค.๖๐ขาดปพ.๑</t>
  </si>
  <si>
    <t>08๗๙๘</t>
  </si>
  <si>
    <t>มอบตัว12พค. ขาดใบปพ.๑</t>
  </si>
  <si>
    <t>นางสาวยลรดี</t>
  </si>
  <si>
    <t>นางสาวระพีพรรณ</t>
  </si>
  <si>
    <t>นางสาวเบญจาวรรณ</t>
  </si>
  <si>
    <t>นายสุทธิพงศ์</t>
  </si>
  <si>
    <t>07๗๔๔</t>
  </si>
  <si>
    <t>นายเดชวิทย์</t>
  </si>
  <si>
    <t>07๔๔๗</t>
  </si>
  <si>
    <t>07๗๒๐</t>
  </si>
  <si>
    <t>07๗๖๗</t>
  </si>
  <si>
    <t>07๗๖๐</t>
  </si>
  <si>
    <t>07๔๓๑</t>
  </si>
  <si>
    <t>07๘๒๒</t>
  </si>
  <si>
    <t>ย้าย 4/2</t>
  </si>
  <si>
    <t>078๓๓</t>
  </si>
  <si>
    <t>ย้ายมาจาก4/4</t>
  </si>
  <si>
    <t>นางสาวกิติภรณ์</t>
  </si>
  <si>
    <t>ย้ายมาจาก 4/5</t>
  </si>
  <si>
    <t>ย้ายมาจาก 4/3</t>
  </si>
  <si>
    <t>นางสาวอริศรา</t>
  </si>
  <si>
    <t>นางสาวฌัชชา</t>
  </si>
  <si>
    <t>นายณัฐชนน</t>
  </si>
  <si>
    <t>พูลเขตกิจ</t>
  </si>
  <si>
    <t>ครูที่ปรึกษา  ครูณัฐวดี  ไวกสิกรณ์    ครูสำเนียง  ศรีหิรัญ และครูรุจีรัตน์ ยาสุทธิ</t>
  </si>
  <si>
    <t>สุขใส</t>
  </si>
  <si>
    <t>นางสาวพัชราภรณ์</t>
  </si>
  <si>
    <t>ปานหลุมเข้า</t>
  </si>
  <si>
    <t>มาละอินทร์</t>
  </si>
  <si>
    <t>นางสาวมานา</t>
  </si>
  <si>
    <t>16 พค 61</t>
  </si>
  <si>
    <t>9072</t>
  </si>
  <si>
    <t>9071</t>
  </si>
  <si>
    <t>7714</t>
  </si>
  <si>
    <t>๗๗๑๘</t>
  </si>
  <si>
    <t>7719</t>
  </si>
  <si>
    <t>7739</t>
  </si>
  <si>
    <t>๗๗๕๘</t>
  </si>
  <si>
    <t>7783</t>
  </si>
  <si>
    <t>7788</t>
  </si>
  <si>
    <t>7๗๙๑</t>
  </si>
  <si>
    <t>7๗๙๔</t>
  </si>
  <si>
    <t>8726</t>
  </si>
  <si>
    <t>๗๘๗๐</t>
  </si>
  <si>
    <t>7๘๔๖</t>
  </si>
  <si>
    <t>ภาคเรียนที่ ๒ ปีการศึกษา ๒๕๖๑</t>
  </si>
  <si>
    <t>0๙๐๙๑</t>
  </si>
  <si>
    <t>นางสาววิมลศิริ</t>
  </si>
  <si>
    <t>ฝางแก้ว</t>
  </si>
  <si>
    <t>ย้าย 5 พย 61</t>
  </si>
  <si>
    <t>ครูที่ปรึกษา   ครูอนงทิพย์  สิงห์ศิริ  ครูเจริญขวัญ  จันสา และครูปิ่นมณี  อายุมั่น</t>
  </si>
  <si>
    <t>ครูที่ปรึกษา  ครูพัชรากร  สอนอุ่น  และครูเด่นนภา  โพพิมล</t>
  </si>
  <si>
    <t>0๙๐๙๒</t>
  </si>
  <si>
    <t>นางสาววาสนา</t>
  </si>
  <si>
    <t>สุริยะลังกา</t>
  </si>
  <si>
    <t>รายชื่อนักเรียนระดับชั้นมัธยมศึกษาปีที่ ๖/๑</t>
  </si>
  <si>
    <t>ภาคเรียนที่ ๑ ปีการศึกษา ๒๕๖๒</t>
  </si>
  <si>
    <t>รายชื่อนักเรียนระดับชั้นมัธยมศึกษาปีที่ ๖/๒</t>
  </si>
  <si>
    <t>รายชื่อนักเรียนระดับชั้นมัธยมศึกษาปีที่ ๖/๓</t>
  </si>
  <si>
    <t>รายชื่อนักเรียนระดับชั้นมัธยมศึกษาปีที่ ๖/๕</t>
  </si>
  <si>
    <t>รายชื่อนักเรียนระดับชั้นมัธยมศึกษาปีที่ ๖/๔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</si>
</sst>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Tahoma"/>
      <family val="2"/>
      <scheme val="minor"/>
    </font>
    <font>
      <b/>
      <sz val="16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12"/>
      <color rgb="FFFF0000"/>
      <name val="TH SarabunPSK"/>
      <family val="2"/>
    </font>
    <font>
      <sz val="11"/>
      <color rgb="FFFF0000"/>
      <name val="TH SarabunPSK"/>
      <family val="2"/>
    </font>
    <font>
      <sz val="11"/>
      <color theme="1"/>
      <name val="Tahoma"/>
      <family val="2"/>
      <charset val="222"/>
    </font>
    <font>
      <sz val="14"/>
      <color theme="1"/>
      <name val="TH SarabunIT๙"/>
      <family val="2"/>
    </font>
    <font>
      <b/>
      <sz val="16"/>
      <name val="TH SarabunIT๙"/>
      <family val="2"/>
    </font>
    <font>
      <sz val="16"/>
      <name val="TH SarabunIT๙"/>
      <family val="2"/>
    </font>
    <font>
      <sz val="16"/>
      <color rgb="FF0000FF"/>
      <name val="TH SarabunIT๙"/>
      <family val="2"/>
    </font>
    <font>
      <sz val="16"/>
      <color rgb="FF000000"/>
      <name val="TH SarabunIT๙"/>
      <family val="2"/>
    </font>
    <font>
      <sz val="16"/>
      <color theme="1"/>
      <name val="TH SarabunIT๙"/>
      <family val="2"/>
    </font>
    <font>
      <sz val="16"/>
      <color rgb="FFFF0000"/>
      <name val="TH SarabunIT๙"/>
      <family val="2"/>
    </font>
    <font>
      <sz val="16"/>
      <color rgb="FF660066"/>
      <name val="TH SarabunIT๙"/>
      <family val="2"/>
    </font>
    <font>
      <b/>
      <sz val="16"/>
      <color theme="1"/>
      <name val="TH SarabunIT๙"/>
      <family val="2"/>
    </font>
    <font>
      <b/>
      <sz val="18"/>
      <color rgb="FF0000FF"/>
      <name val="TH SarabunIT๙"/>
      <family val="2"/>
    </font>
    <font>
      <b/>
      <sz val="18"/>
      <color theme="1"/>
      <name val="TH SarabunIT๙"/>
      <family val="2"/>
    </font>
    <font>
      <b/>
      <sz val="11"/>
      <color rgb="FFFF0000"/>
      <name val="TH SarabunPSK"/>
      <family val="2"/>
    </font>
    <font>
      <sz val="14"/>
      <color rgb="FFFF0000"/>
      <name val="TH SarabunPSK"/>
      <family val="2"/>
    </font>
    <font>
      <sz val="16"/>
      <color rgb="FF00000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theme="1"/>
      </bottom>
      <diagonal/>
    </border>
    <border>
      <left style="thin">
        <color indexed="64"/>
      </left>
      <right/>
      <top style="hair">
        <color indexed="64"/>
      </top>
      <bottom style="thin">
        <color theme="1"/>
      </bottom>
      <diagonal/>
    </border>
    <border>
      <left/>
      <right style="thin">
        <color indexed="64"/>
      </right>
      <top style="hair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</borders>
  <cellStyleXfs count="2">
    <xf numFmtId="0" fontId="0" fillId="0" borderId="0"/>
    <xf numFmtId="0" fontId="12" fillId="0" borderId="0"/>
  </cellStyleXfs>
  <cellXfs count="265">
    <xf numFmtId="0" fontId="0" fillId="0" borderId="0" xfId="0"/>
    <xf numFmtId="0" fontId="3" fillId="0" borderId="6" xfId="0" applyFont="1" applyFill="1" applyBorder="1" applyAlignment="1">
      <alignment vertical="center"/>
    </xf>
    <xf numFmtId="59" fontId="3" fillId="0" borderId="8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59" fontId="2" fillId="0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59" fontId="2" fillId="0" borderId="17" xfId="0" applyNumberFormat="1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59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0" xfId="0" applyFont="1" applyAlignment="1">
      <alignment vertical="center"/>
    </xf>
    <xf numFmtId="59" fontId="5" fillId="0" borderId="8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59" fontId="5" fillId="0" borderId="11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59" fontId="5" fillId="0" borderId="1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59" fontId="5" fillId="0" borderId="16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15" xfId="0" applyFont="1" applyFill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59" fontId="6" fillId="0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59" fontId="6" fillId="0" borderId="1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59" fontId="5" fillId="0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vertical="center"/>
    </xf>
    <xf numFmtId="59" fontId="5" fillId="0" borderId="27" xfId="0" applyNumberFormat="1" applyFont="1" applyFill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59" fontId="5" fillId="0" borderId="29" xfId="0" applyNumberFormat="1" applyFont="1" applyFill="1" applyBorder="1" applyAlignment="1">
      <alignment horizontal="center" vertical="center"/>
    </xf>
    <xf numFmtId="59" fontId="3" fillId="0" borderId="30" xfId="0" applyNumberFormat="1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vertical="center"/>
    </xf>
    <xf numFmtId="0" fontId="5" fillId="0" borderId="32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4" fillId="0" borderId="30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14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2" fillId="0" borderId="0" xfId="0" applyFont="1" applyAlignment="1">
      <alignment vertical="center"/>
    </xf>
    <xf numFmtId="49" fontId="15" fillId="0" borderId="6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49" fontId="15" fillId="0" borderId="8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1" fontId="15" fillId="0" borderId="8" xfId="0" applyNumberFormat="1" applyFont="1" applyFill="1" applyBorder="1" applyAlignment="1">
      <alignment horizontal="left" vertical="center"/>
    </xf>
    <xf numFmtId="49" fontId="15" fillId="0" borderId="9" xfId="0" applyNumberFormat="1" applyFont="1" applyFill="1" applyBorder="1" applyAlignment="1">
      <alignment vertical="center" wrapText="1"/>
    </xf>
    <xf numFmtId="49" fontId="15" fillId="0" borderId="10" xfId="0" applyNumberFormat="1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/>
    </xf>
    <xf numFmtId="0" fontId="15" fillId="0" borderId="10" xfId="0" applyFont="1" applyFill="1" applyBorder="1" applyAlignment="1">
      <alignment vertical="center"/>
    </xf>
    <xf numFmtId="0" fontId="15" fillId="0" borderId="8" xfId="0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vertical="center" wrapText="1"/>
    </xf>
    <xf numFmtId="49" fontId="18" fillId="0" borderId="3" xfId="0" applyNumberFormat="1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vertical="center" wrapText="1"/>
    </xf>
    <xf numFmtId="49" fontId="17" fillId="0" borderId="3" xfId="0" applyNumberFormat="1" applyFont="1" applyFill="1" applyBorder="1" applyAlignment="1">
      <alignment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2" fontId="15" fillId="0" borderId="1" xfId="1" applyNumberFormat="1" applyFont="1" applyFill="1" applyBorder="1" applyAlignment="1">
      <alignment horizontal="right" vertical="center"/>
    </xf>
    <xf numFmtId="2" fontId="18" fillId="0" borderId="2" xfId="0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center" vertical="center"/>
    </xf>
    <xf numFmtId="0" fontId="22" fillId="0" borderId="36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49" fontId="18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vertical="center"/>
    </xf>
    <xf numFmtId="0" fontId="21" fillId="0" borderId="37" xfId="0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1" fontId="18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2" fontId="16" fillId="0" borderId="1" xfId="0" applyNumberFormat="1" applyFont="1" applyFill="1" applyBorder="1" applyAlignment="1">
      <alignment vertical="center"/>
    </xf>
    <xf numFmtId="2" fontId="16" fillId="0" borderId="2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vertical="center"/>
    </xf>
    <xf numFmtId="49" fontId="19" fillId="0" borderId="2" xfId="0" applyNumberFormat="1" applyFont="1" applyFill="1" applyBorder="1" applyAlignment="1">
      <alignment vertical="center"/>
    </xf>
    <xf numFmtId="49" fontId="19" fillId="0" borderId="3" xfId="0" applyNumberFormat="1" applyFont="1" applyFill="1" applyBorder="1" applyAlignment="1">
      <alignment vertical="center"/>
    </xf>
    <xf numFmtId="0" fontId="23" fillId="0" borderId="36" xfId="0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49" fontId="18" fillId="0" borderId="0" xfId="0" applyNumberFormat="1" applyFont="1" applyFill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49" fontId="15" fillId="0" borderId="8" xfId="0" applyNumberFormat="1" applyFont="1" applyFill="1" applyBorder="1" applyAlignment="1">
      <alignment horizontal="left" vertical="center"/>
    </xf>
    <xf numFmtId="49" fontId="16" fillId="0" borderId="8" xfId="0" applyNumberFormat="1" applyFont="1" applyFill="1" applyBorder="1" applyAlignment="1">
      <alignment horizontal="center" vertical="center"/>
    </xf>
    <xf numFmtId="59" fontId="15" fillId="0" borderId="8" xfId="0" applyNumberFormat="1" applyFont="1" applyFill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49" fontId="15" fillId="0" borderId="8" xfId="0" applyNumberFormat="1" applyFont="1" applyFill="1" applyBorder="1" applyAlignment="1">
      <alignment vertical="center"/>
    </xf>
    <xf numFmtId="49" fontId="15" fillId="0" borderId="10" xfId="0" applyNumberFormat="1" applyFont="1" applyFill="1" applyBorder="1" applyAlignment="1">
      <alignment vertical="center"/>
    </xf>
    <xf numFmtId="49" fontId="15" fillId="0" borderId="10" xfId="0" applyNumberFormat="1" applyFont="1" applyBorder="1" applyAlignment="1">
      <alignment vertical="center" wrapText="1"/>
    </xf>
    <xf numFmtId="49" fontId="15" fillId="0" borderId="9" xfId="0" applyNumberFormat="1" applyFont="1" applyFill="1" applyBorder="1" applyAlignment="1">
      <alignment vertical="center"/>
    </xf>
    <xf numFmtId="49" fontId="15" fillId="0" borderId="9" xfId="0" applyNumberFormat="1" applyFont="1" applyBorder="1" applyAlignment="1">
      <alignment vertical="center" wrapText="1"/>
    </xf>
    <xf numFmtId="0" fontId="16" fillId="0" borderId="8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49" fontId="17" fillId="0" borderId="9" xfId="0" applyNumberFormat="1" applyFont="1" applyFill="1" applyBorder="1" applyAlignment="1">
      <alignment vertical="center" wrapText="1"/>
    </xf>
    <xf numFmtId="59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Border="1"/>
    <xf numFmtId="0" fontId="15" fillId="0" borderId="8" xfId="0" applyFont="1" applyBorder="1"/>
    <xf numFmtId="59" fontId="15" fillId="0" borderId="11" xfId="0" applyNumberFormat="1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vertical="center"/>
    </xf>
    <xf numFmtId="0" fontId="15" fillId="0" borderId="14" xfId="0" applyFont="1" applyFill="1" applyBorder="1" applyAlignment="1">
      <alignment vertical="center"/>
    </xf>
    <xf numFmtId="0" fontId="15" fillId="0" borderId="11" xfId="0" applyFont="1" applyFill="1" applyBorder="1" applyAlignment="1">
      <alignment vertical="center"/>
    </xf>
    <xf numFmtId="0" fontId="15" fillId="0" borderId="11" xfId="0" applyFont="1" applyBorder="1"/>
    <xf numFmtId="0" fontId="15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9" xfId="0" applyFont="1" applyBorder="1"/>
    <xf numFmtId="0" fontId="15" fillId="0" borderId="10" xfId="0" applyFont="1" applyBorder="1"/>
    <xf numFmtId="49" fontId="15" fillId="0" borderId="13" xfId="0" applyNumberFormat="1" applyFont="1" applyBorder="1" applyAlignment="1">
      <alignment vertical="center" wrapText="1"/>
    </xf>
    <xf numFmtId="49" fontId="15" fillId="0" borderId="14" xfId="0" applyNumberFormat="1" applyFont="1" applyBorder="1" applyAlignment="1">
      <alignment vertical="center" wrapText="1"/>
    </xf>
    <xf numFmtId="49" fontId="15" fillId="0" borderId="11" xfId="0" applyNumberFormat="1" applyFont="1" applyBorder="1"/>
    <xf numFmtId="49" fontId="15" fillId="0" borderId="8" xfId="0" applyNumberFormat="1" applyFont="1" applyBorder="1"/>
    <xf numFmtId="49" fontId="15" fillId="0" borderId="11" xfId="0" applyNumberFormat="1" applyFont="1" applyFill="1" applyBorder="1" applyAlignment="1">
      <alignment horizontal="center" vertical="center"/>
    </xf>
    <xf numFmtId="49" fontId="15" fillId="0" borderId="13" xfId="0" applyNumberFormat="1" applyFont="1" applyFill="1" applyBorder="1" applyAlignment="1">
      <alignment vertical="center"/>
    </xf>
    <xf numFmtId="49" fontId="15" fillId="0" borderId="14" xfId="0" applyNumberFormat="1" applyFont="1" applyFill="1" applyBorder="1" applyAlignment="1">
      <alignment vertical="center"/>
    </xf>
    <xf numFmtId="49" fontId="15" fillId="0" borderId="11" xfId="0" applyNumberFormat="1" applyFont="1" applyFill="1" applyBorder="1" applyAlignment="1">
      <alignment vertical="center"/>
    </xf>
    <xf numFmtId="0" fontId="15" fillId="0" borderId="9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2" borderId="8" xfId="0" applyFont="1" applyFill="1" applyBorder="1"/>
    <xf numFmtId="0" fontId="15" fillId="2" borderId="0" xfId="0" applyFont="1" applyFill="1"/>
    <xf numFmtId="0" fontId="15" fillId="0" borderId="0" xfId="0" applyFont="1" applyBorder="1"/>
    <xf numFmtId="0" fontId="17" fillId="0" borderId="9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49" fontId="19" fillId="0" borderId="8" xfId="0" applyNumberFormat="1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vertical="center" wrapText="1"/>
    </xf>
    <xf numFmtId="0" fontId="19" fillId="0" borderId="10" xfId="0" applyFont="1" applyFill="1" applyBorder="1" applyAlignment="1">
      <alignment vertical="center" wrapText="1"/>
    </xf>
    <xf numFmtId="1" fontId="19" fillId="0" borderId="8" xfId="0" applyNumberFormat="1" applyFont="1" applyFill="1" applyBorder="1" applyAlignment="1">
      <alignment horizontal="left" vertical="center"/>
    </xf>
    <xf numFmtId="0" fontId="15" fillId="2" borderId="10" xfId="0" applyFont="1" applyFill="1" applyBorder="1"/>
    <xf numFmtId="0" fontId="19" fillId="0" borderId="10" xfId="0" applyFont="1" applyFill="1" applyBorder="1" applyAlignment="1">
      <alignment vertical="center"/>
    </xf>
    <xf numFmtId="0" fontId="15" fillId="2" borderId="9" xfId="0" applyFont="1" applyFill="1" applyBorder="1"/>
    <xf numFmtId="0" fontId="19" fillId="0" borderId="9" xfId="0" applyFont="1" applyFill="1" applyBorder="1" applyAlignment="1">
      <alignment vertical="center"/>
    </xf>
    <xf numFmtId="59" fontId="3" fillId="0" borderId="6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4" fillId="0" borderId="0" xfId="0" applyFont="1" applyAlignment="1">
      <alignment vertical="center"/>
    </xf>
    <xf numFmtId="49" fontId="15" fillId="0" borderId="15" xfId="0" applyNumberFormat="1" applyFont="1" applyFill="1" applyBorder="1" applyAlignment="1">
      <alignment horizontal="center" vertical="center"/>
    </xf>
    <xf numFmtId="49" fontId="15" fillId="0" borderId="7" xfId="0" applyNumberFormat="1" applyFont="1" applyFill="1" applyBorder="1" applyAlignment="1">
      <alignment vertical="center" wrapText="1"/>
    </xf>
    <xf numFmtId="49" fontId="15" fillId="0" borderId="12" xfId="0" applyNumberFormat="1" applyFont="1" applyFill="1" applyBorder="1" applyAlignment="1">
      <alignment vertical="center" wrapText="1"/>
    </xf>
    <xf numFmtId="1" fontId="15" fillId="0" borderId="6" xfId="0" applyNumberFormat="1" applyFont="1" applyFill="1" applyBorder="1" applyAlignment="1">
      <alignment horizontal="left" vertical="center"/>
    </xf>
    <xf numFmtId="49" fontId="15" fillId="0" borderId="16" xfId="0" applyNumberFormat="1" applyFont="1" applyFill="1" applyBorder="1" applyAlignment="1">
      <alignment vertical="center"/>
    </xf>
    <xf numFmtId="49" fontId="15" fillId="0" borderId="20" xfId="0" applyNumberFormat="1" applyFont="1" applyFill="1" applyBorder="1" applyAlignment="1">
      <alignment vertical="center"/>
    </xf>
    <xf numFmtId="49" fontId="15" fillId="0" borderId="15" xfId="0" applyNumberFormat="1" applyFont="1" applyBorder="1"/>
    <xf numFmtId="0" fontId="15" fillId="0" borderId="7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vertical="center" wrapText="1"/>
    </xf>
    <xf numFmtId="49" fontId="15" fillId="0" borderId="15" xfId="0" applyNumberFormat="1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34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59" fontId="15" fillId="0" borderId="5" xfId="0" applyNumberFormat="1" applyFont="1" applyBorder="1" applyAlignment="1">
      <alignment horizontal="center" vertical="center"/>
    </xf>
    <xf numFmtId="0" fontId="15" fillId="0" borderId="35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8" fillId="0" borderId="9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8" fillId="0" borderId="9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7" fillId="2" borderId="9" xfId="0" applyFont="1" applyFill="1" applyBorder="1" applyAlignment="1">
      <alignment vertical="center" wrapText="1"/>
    </xf>
    <xf numFmtId="0" fontId="17" fillId="2" borderId="10" xfId="0" applyFont="1" applyFill="1" applyBorder="1" applyAlignment="1">
      <alignment vertical="center" wrapText="1"/>
    </xf>
    <xf numFmtId="0" fontId="3" fillId="0" borderId="9" xfId="0" applyFont="1" applyBorder="1" applyAlignment="1">
      <alignment vertical="center"/>
    </xf>
    <xf numFmtId="59" fontId="15" fillId="0" borderId="15" xfId="0" applyNumberFormat="1" applyFont="1" applyFill="1" applyBorder="1" applyAlignment="1">
      <alignment horizontal="center" vertical="center"/>
    </xf>
    <xf numFmtId="59" fontId="15" fillId="0" borderId="17" xfId="0" applyNumberFormat="1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59" fontId="3" fillId="0" borderId="17" xfId="0" applyNumberFormat="1" applyFont="1" applyFill="1" applyBorder="1" applyAlignment="1">
      <alignment horizontal="center" vertical="center"/>
    </xf>
    <xf numFmtId="59" fontId="3" fillId="0" borderId="15" xfId="0" applyNumberFormat="1" applyFont="1" applyFill="1" applyBorder="1" applyAlignment="1">
      <alignment horizontal="center" vertical="center"/>
    </xf>
    <xf numFmtId="0" fontId="4" fillId="0" borderId="38" xfId="0" applyFont="1" applyBorder="1" applyAlignment="1">
      <alignment vertical="center"/>
    </xf>
    <xf numFmtId="59" fontId="15" fillId="0" borderId="8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vertical="center"/>
    </xf>
    <xf numFmtId="59" fontId="3" fillId="0" borderId="8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59" fontId="3" fillId="0" borderId="0" xfId="0" applyNumberFormat="1" applyFont="1" applyAlignment="1">
      <alignment vertical="center"/>
    </xf>
    <xf numFmtId="0" fontId="14" fillId="0" borderId="4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</cellXfs>
  <cellStyles count="2">
    <cellStyle name="Normal 3" xfId="1"/>
    <cellStyle name="ปกติ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657225</xdr:colOff>
          <xdr:row>3</xdr:row>
          <xdr:rowOff>0</xdr:rowOff>
        </xdr:to>
        <xdr:sp macro="" textlink="">
          <xdr:nvSpPr>
            <xdr:cNvPr id="2049" name="Picture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47</xdr:row>
          <xdr:rowOff>19050</xdr:rowOff>
        </xdr:from>
        <xdr:to>
          <xdr:col>1</xdr:col>
          <xdr:colOff>161925</xdr:colOff>
          <xdr:row>49</xdr:row>
          <xdr:rowOff>238125</xdr:rowOff>
        </xdr:to>
        <xdr:sp macro="" textlink="">
          <xdr:nvSpPr>
            <xdr:cNvPr id="2050" name="Picture 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92</xdr:row>
          <xdr:rowOff>38100</xdr:rowOff>
        </xdr:from>
        <xdr:to>
          <xdr:col>1</xdr:col>
          <xdr:colOff>152400</xdr:colOff>
          <xdr:row>94</xdr:row>
          <xdr:rowOff>247650</xdr:rowOff>
        </xdr:to>
        <xdr:sp macro="" textlink="">
          <xdr:nvSpPr>
            <xdr:cNvPr id="2051" name="Picture 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131</xdr:row>
          <xdr:rowOff>38100</xdr:rowOff>
        </xdr:from>
        <xdr:to>
          <xdr:col>1</xdr:col>
          <xdr:colOff>123825</xdr:colOff>
          <xdr:row>133</xdr:row>
          <xdr:rowOff>257175</xdr:rowOff>
        </xdr:to>
        <xdr:sp macro="" textlink="">
          <xdr:nvSpPr>
            <xdr:cNvPr id="2052" name="Picture 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165</xdr:row>
          <xdr:rowOff>19050</xdr:rowOff>
        </xdr:from>
        <xdr:to>
          <xdr:col>1</xdr:col>
          <xdr:colOff>133350</xdr:colOff>
          <xdr:row>167</xdr:row>
          <xdr:rowOff>238125</xdr:rowOff>
        </xdr:to>
        <xdr:sp macro="" textlink="">
          <xdr:nvSpPr>
            <xdr:cNvPr id="2053" name="Picture 1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F159"/>
  <sheetViews>
    <sheetView topLeftCell="A45" workbookViewId="0">
      <selection activeCell="B61" sqref="B61"/>
    </sheetView>
  </sheetViews>
  <sheetFormatPr defaultRowHeight="23.25" customHeight="1" x14ac:dyDescent="0.2"/>
  <cols>
    <col min="1" max="1" width="4.25" style="147" customWidth="1"/>
    <col min="2" max="2" width="9" style="147"/>
    <col min="3" max="3" width="6.875" style="116" customWidth="1"/>
    <col min="4" max="4" width="11.375" style="148" customWidth="1"/>
    <col min="5" max="5" width="16.125" style="149" customWidth="1"/>
    <col min="6" max="6" width="11.125" style="116" customWidth="1"/>
    <col min="7" max="7" width="22.25" style="147" hidden="1" customWidth="1"/>
    <col min="8" max="8" width="21" style="116" customWidth="1"/>
    <col min="9" max="14" width="10.375" style="116" hidden="1" customWidth="1"/>
    <col min="15" max="15" width="9.25" style="138" hidden="1" customWidth="1"/>
    <col min="16" max="16" width="9.25" style="150" hidden="1" customWidth="1"/>
    <col min="17" max="17" width="9.25" style="116" hidden="1" customWidth="1"/>
    <col min="18" max="18" width="9.25" style="147" hidden="1" customWidth="1"/>
    <col min="19" max="22" width="0" style="116" hidden="1" customWidth="1"/>
    <col min="23" max="23" width="9.125" style="147" hidden="1" customWidth="1"/>
    <col min="24" max="29" width="0" style="116" hidden="1" customWidth="1"/>
    <col min="30" max="31" width="0" style="151" hidden="1" customWidth="1"/>
    <col min="32" max="32" width="12.625" style="152" hidden="1" customWidth="1"/>
    <col min="33" max="256" width="9" style="116"/>
    <col min="257" max="257" width="4.25" style="116" customWidth="1"/>
    <col min="258" max="258" width="9" style="116"/>
    <col min="259" max="259" width="6.875" style="116" customWidth="1"/>
    <col min="260" max="260" width="11.375" style="116" customWidth="1"/>
    <col min="261" max="261" width="14.125" style="116" customWidth="1"/>
    <col min="262" max="262" width="11.125" style="116" customWidth="1"/>
    <col min="263" max="263" width="22.25" style="116" customWidth="1"/>
    <col min="264" max="264" width="21" style="116" customWidth="1"/>
    <col min="265" max="270" width="0" style="116" hidden="1" customWidth="1"/>
    <col min="271" max="273" width="9.25" style="116" customWidth="1"/>
    <col min="274" max="285" width="0" style="116" hidden="1" customWidth="1"/>
    <col min="286" max="287" width="9" style="116"/>
    <col min="288" max="288" width="12.625" style="116" customWidth="1"/>
    <col min="289" max="512" width="9" style="116"/>
    <col min="513" max="513" width="4.25" style="116" customWidth="1"/>
    <col min="514" max="514" width="9" style="116"/>
    <col min="515" max="515" width="6.875" style="116" customWidth="1"/>
    <col min="516" max="516" width="11.375" style="116" customWidth="1"/>
    <col min="517" max="517" width="14.125" style="116" customWidth="1"/>
    <col min="518" max="518" width="11.125" style="116" customWidth="1"/>
    <col min="519" max="519" width="22.25" style="116" customWidth="1"/>
    <col min="520" max="520" width="21" style="116" customWidth="1"/>
    <col min="521" max="526" width="0" style="116" hidden="1" customWidth="1"/>
    <col min="527" max="529" width="9.25" style="116" customWidth="1"/>
    <col min="530" max="541" width="0" style="116" hidden="1" customWidth="1"/>
    <col min="542" max="543" width="9" style="116"/>
    <col min="544" max="544" width="12.625" style="116" customWidth="1"/>
    <col min="545" max="768" width="9" style="116"/>
    <col min="769" max="769" width="4.25" style="116" customWidth="1"/>
    <col min="770" max="770" width="9" style="116"/>
    <col min="771" max="771" width="6.875" style="116" customWidth="1"/>
    <col min="772" max="772" width="11.375" style="116" customWidth="1"/>
    <col min="773" max="773" width="14.125" style="116" customWidth="1"/>
    <col min="774" max="774" width="11.125" style="116" customWidth="1"/>
    <col min="775" max="775" width="22.25" style="116" customWidth="1"/>
    <col min="776" max="776" width="21" style="116" customWidth="1"/>
    <col min="777" max="782" width="0" style="116" hidden="1" customWidth="1"/>
    <col min="783" max="785" width="9.25" style="116" customWidth="1"/>
    <col min="786" max="797" width="0" style="116" hidden="1" customWidth="1"/>
    <col min="798" max="799" width="9" style="116"/>
    <col min="800" max="800" width="12.625" style="116" customWidth="1"/>
    <col min="801" max="1024" width="9" style="116"/>
    <col min="1025" max="1025" width="4.25" style="116" customWidth="1"/>
    <col min="1026" max="1026" width="9" style="116"/>
    <col min="1027" max="1027" width="6.875" style="116" customWidth="1"/>
    <col min="1028" max="1028" width="11.375" style="116" customWidth="1"/>
    <col min="1029" max="1029" width="14.125" style="116" customWidth="1"/>
    <col min="1030" max="1030" width="11.125" style="116" customWidth="1"/>
    <col min="1031" max="1031" width="22.25" style="116" customWidth="1"/>
    <col min="1032" max="1032" width="21" style="116" customWidth="1"/>
    <col min="1033" max="1038" width="0" style="116" hidden="1" customWidth="1"/>
    <col min="1039" max="1041" width="9.25" style="116" customWidth="1"/>
    <col min="1042" max="1053" width="0" style="116" hidden="1" customWidth="1"/>
    <col min="1054" max="1055" width="9" style="116"/>
    <col min="1056" max="1056" width="12.625" style="116" customWidth="1"/>
    <col min="1057" max="1280" width="9" style="116"/>
    <col min="1281" max="1281" width="4.25" style="116" customWidth="1"/>
    <col min="1282" max="1282" width="9" style="116"/>
    <col min="1283" max="1283" width="6.875" style="116" customWidth="1"/>
    <col min="1284" max="1284" width="11.375" style="116" customWidth="1"/>
    <col min="1285" max="1285" width="14.125" style="116" customWidth="1"/>
    <col min="1286" max="1286" width="11.125" style="116" customWidth="1"/>
    <col min="1287" max="1287" width="22.25" style="116" customWidth="1"/>
    <col min="1288" max="1288" width="21" style="116" customWidth="1"/>
    <col min="1289" max="1294" width="0" style="116" hidden="1" customWidth="1"/>
    <col min="1295" max="1297" width="9.25" style="116" customWidth="1"/>
    <col min="1298" max="1309" width="0" style="116" hidden="1" customWidth="1"/>
    <col min="1310" max="1311" width="9" style="116"/>
    <col min="1312" max="1312" width="12.625" style="116" customWidth="1"/>
    <col min="1313" max="1536" width="9" style="116"/>
    <col min="1537" max="1537" width="4.25" style="116" customWidth="1"/>
    <col min="1538" max="1538" width="9" style="116"/>
    <col min="1539" max="1539" width="6.875" style="116" customWidth="1"/>
    <col min="1540" max="1540" width="11.375" style="116" customWidth="1"/>
    <col min="1541" max="1541" width="14.125" style="116" customWidth="1"/>
    <col min="1542" max="1542" width="11.125" style="116" customWidth="1"/>
    <col min="1543" max="1543" width="22.25" style="116" customWidth="1"/>
    <col min="1544" max="1544" width="21" style="116" customWidth="1"/>
    <col min="1545" max="1550" width="0" style="116" hidden="1" customWidth="1"/>
    <col min="1551" max="1553" width="9.25" style="116" customWidth="1"/>
    <col min="1554" max="1565" width="0" style="116" hidden="1" customWidth="1"/>
    <col min="1566" max="1567" width="9" style="116"/>
    <col min="1568" max="1568" width="12.625" style="116" customWidth="1"/>
    <col min="1569" max="1792" width="9" style="116"/>
    <col min="1793" max="1793" width="4.25" style="116" customWidth="1"/>
    <col min="1794" max="1794" width="9" style="116"/>
    <col min="1795" max="1795" width="6.875" style="116" customWidth="1"/>
    <col min="1796" max="1796" width="11.375" style="116" customWidth="1"/>
    <col min="1797" max="1797" width="14.125" style="116" customWidth="1"/>
    <col min="1798" max="1798" width="11.125" style="116" customWidth="1"/>
    <col min="1799" max="1799" width="22.25" style="116" customWidth="1"/>
    <col min="1800" max="1800" width="21" style="116" customWidth="1"/>
    <col min="1801" max="1806" width="0" style="116" hidden="1" customWidth="1"/>
    <col min="1807" max="1809" width="9.25" style="116" customWidth="1"/>
    <col min="1810" max="1821" width="0" style="116" hidden="1" customWidth="1"/>
    <col min="1822" max="1823" width="9" style="116"/>
    <col min="1824" max="1824" width="12.625" style="116" customWidth="1"/>
    <col min="1825" max="2048" width="9" style="116"/>
    <col min="2049" max="2049" width="4.25" style="116" customWidth="1"/>
    <col min="2050" max="2050" width="9" style="116"/>
    <col min="2051" max="2051" width="6.875" style="116" customWidth="1"/>
    <col min="2052" max="2052" width="11.375" style="116" customWidth="1"/>
    <col min="2053" max="2053" width="14.125" style="116" customWidth="1"/>
    <col min="2054" max="2054" width="11.125" style="116" customWidth="1"/>
    <col min="2055" max="2055" width="22.25" style="116" customWidth="1"/>
    <col min="2056" max="2056" width="21" style="116" customWidth="1"/>
    <col min="2057" max="2062" width="0" style="116" hidden="1" customWidth="1"/>
    <col min="2063" max="2065" width="9.25" style="116" customWidth="1"/>
    <col min="2066" max="2077" width="0" style="116" hidden="1" customWidth="1"/>
    <col min="2078" max="2079" width="9" style="116"/>
    <col min="2080" max="2080" width="12.625" style="116" customWidth="1"/>
    <col min="2081" max="2304" width="9" style="116"/>
    <col min="2305" max="2305" width="4.25" style="116" customWidth="1"/>
    <col min="2306" max="2306" width="9" style="116"/>
    <col min="2307" max="2307" width="6.875" style="116" customWidth="1"/>
    <col min="2308" max="2308" width="11.375" style="116" customWidth="1"/>
    <col min="2309" max="2309" width="14.125" style="116" customWidth="1"/>
    <col min="2310" max="2310" width="11.125" style="116" customWidth="1"/>
    <col min="2311" max="2311" width="22.25" style="116" customWidth="1"/>
    <col min="2312" max="2312" width="21" style="116" customWidth="1"/>
    <col min="2313" max="2318" width="0" style="116" hidden="1" customWidth="1"/>
    <col min="2319" max="2321" width="9.25" style="116" customWidth="1"/>
    <col min="2322" max="2333" width="0" style="116" hidden="1" customWidth="1"/>
    <col min="2334" max="2335" width="9" style="116"/>
    <col min="2336" max="2336" width="12.625" style="116" customWidth="1"/>
    <col min="2337" max="2560" width="9" style="116"/>
    <col min="2561" max="2561" width="4.25" style="116" customWidth="1"/>
    <col min="2562" max="2562" width="9" style="116"/>
    <col min="2563" max="2563" width="6.875" style="116" customWidth="1"/>
    <col min="2564" max="2564" width="11.375" style="116" customWidth="1"/>
    <col min="2565" max="2565" width="14.125" style="116" customWidth="1"/>
    <col min="2566" max="2566" width="11.125" style="116" customWidth="1"/>
    <col min="2567" max="2567" width="22.25" style="116" customWidth="1"/>
    <col min="2568" max="2568" width="21" style="116" customWidth="1"/>
    <col min="2569" max="2574" width="0" style="116" hidden="1" customWidth="1"/>
    <col min="2575" max="2577" width="9.25" style="116" customWidth="1"/>
    <col min="2578" max="2589" width="0" style="116" hidden="1" customWidth="1"/>
    <col min="2590" max="2591" width="9" style="116"/>
    <col min="2592" max="2592" width="12.625" style="116" customWidth="1"/>
    <col min="2593" max="2816" width="9" style="116"/>
    <col min="2817" max="2817" width="4.25" style="116" customWidth="1"/>
    <col min="2818" max="2818" width="9" style="116"/>
    <col min="2819" max="2819" width="6.875" style="116" customWidth="1"/>
    <col min="2820" max="2820" width="11.375" style="116" customWidth="1"/>
    <col min="2821" max="2821" width="14.125" style="116" customWidth="1"/>
    <col min="2822" max="2822" width="11.125" style="116" customWidth="1"/>
    <col min="2823" max="2823" width="22.25" style="116" customWidth="1"/>
    <col min="2824" max="2824" width="21" style="116" customWidth="1"/>
    <col min="2825" max="2830" width="0" style="116" hidden="1" customWidth="1"/>
    <col min="2831" max="2833" width="9.25" style="116" customWidth="1"/>
    <col min="2834" max="2845" width="0" style="116" hidden="1" customWidth="1"/>
    <col min="2846" max="2847" width="9" style="116"/>
    <col min="2848" max="2848" width="12.625" style="116" customWidth="1"/>
    <col min="2849" max="3072" width="9" style="116"/>
    <col min="3073" max="3073" width="4.25" style="116" customWidth="1"/>
    <col min="3074" max="3074" width="9" style="116"/>
    <col min="3075" max="3075" width="6.875" style="116" customWidth="1"/>
    <col min="3076" max="3076" width="11.375" style="116" customWidth="1"/>
    <col min="3077" max="3077" width="14.125" style="116" customWidth="1"/>
    <col min="3078" max="3078" width="11.125" style="116" customWidth="1"/>
    <col min="3079" max="3079" width="22.25" style="116" customWidth="1"/>
    <col min="3080" max="3080" width="21" style="116" customWidth="1"/>
    <col min="3081" max="3086" width="0" style="116" hidden="1" customWidth="1"/>
    <col min="3087" max="3089" width="9.25" style="116" customWidth="1"/>
    <col min="3090" max="3101" width="0" style="116" hidden="1" customWidth="1"/>
    <col min="3102" max="3103" width="9" style="116"/>
    <col min="3104" max="3104" width="12.625" style="116" customWidth="1"/>
    <col min="3105" max="3328" width="9" style="116"/>
    <col min="3329" max="3329" width="4.25" style="116" customWidth="1"/>
    <col min="3330" max="3330" width="9" style="116"/>
    <col min="3331" max="3331" width="6.875" style="116" customWidth="1"/>
    <col min="3332" max="3332" width="11.375" style="116" customWidth="1"/>
    <col min="3333" max="3333" width="14.125" style="116" customWidth="1"/>
    <col min="3334" max="3334" width="11.125" style="116" customWidth="1"/>
    <col min="3335" max="3335" width="22.25" style="116" customWidth="1"/>
    <col min="3336" max="3336" width="21" style="116" customWidth="1"/>
    <col min="3337" max="3342" width="0" style="116" hidden="1" customWidth="1"/>
    <col min="3343" max="3345" width="9.25" style="116" customWidth="1"/>
    <col min="3346" max="3357" width="0" style="116" hidden="1" customWidth="1"/>
    <col min="3358" max="3359" width="9" style="116"/>
    <col min="3360" max="3360" width="12.625" style="116" customWidth="1"/>
    <col min="3361" max="3584" width="9" style="116"/>
    <col min="3585" max="3585" width="4.25" style="116" customWidth="1"/>
    <col min="3586" max="3586" width="9" style="116"/>
    <col min="3587" max="3587" width="6.875" style="116" customWidth="1"/>
    <col min="3588" max="3588" width="11.375" style="116" customWidth="1"/>
    <col min="3589" max="3589" width="14.125" style="116" customWidth="1"/>
    <col min="3590" max="3590" width="11.125" style="116" customWidth="1"/>
    <col min="3591" max="3591" width="22.25" style="116" customWidth="1"/>
    <col min="3592" max="3592" width="21" style="116" customWidth="1"/>
    <col min="3593" max="3598" width="0" style="116" hidden="1" customWidth="1"/>
    <col min="3599" max="3601" width="9.25" style="116" customWidth="1"/>
    <col min="3602" max="3613" width="0" style="116" hidden="1" customWidth="1"/>
    <col min="3614" max="3615" width="9" style="116"/>
    <col min="3616" max="3616" width="12.625" style="116" customWidth="1"/>
    <col min="3617" max="3840" width="9" style="116"/>
    <col min="3841" max="3841" width="4.25" style="116" customWidth="1"/>
    <col min="3842" max="3842" width="9" style="116"/>
    <col min="3843" max="3843" width="6.875" style="116" customWidth="1"/>
    <col min="3844" max="3844" width="11.375" style="116" customWidth="1"/>
    <col min="3845" max="3845" width="14.125" style="116" customWidth="1"/>
    <col min="3846" max="3846" width="11.125" style="116" customWidth="1"/>
    <col min="3847" max="3847" width="22.25" style="116" customWidth="1"/>
    <col min="3848" max="3848" width="21" style="116" customWidth="1"/>
    <col min="3849" max="3854" width="0" style="116" hidden="1" customWidth="1"/>
    <col min="3855" max="3857" width="9.25" style="116" customWidth="1"/>
    <col min="3858" max="3869" width="0" style="116" hidden="1" customWidth="1"/>
    <col min="3870" max="3871" width="9" style="116"/>
    <col min="3872" max="3872" width="12.625" style="116" customWidth="1"/>
    <col min="3873" max="4096" width="9" style="116"/>
    <col min="4097" max="4097" width="4.25" style="116" customWidth="1"/>
    <col min="4098" max="4098" width="9" style="116"/>
    <col min="4099" max="4099" width="6.875" style="116" customWidth="1"/>
    <col min="4100" max="4100" width="11.375" style="116" customWidth="1"/>
    <col min="4101" max="4101" width="14.125" style="116" customWidth="1"/>
    <col min="4102" max="4102" width="11.125" style="116" customWidth="1"/>
    <col min="4103" max="4103" width="22.25" style="116" customWidth="1"/>
    <col min="4104" max="4104" width="21" style="116" customWidth="1"/>
    <col min="4105" max="4110" width="0" style="116" hidden="1" customWidth="1"/>
    <col min="4111" max="4113" width="9.25" style="116" customWidth="1"/>
    <col min="4114" max="4125" width="0" style="116" hidden="1" customWidth="1"/>
    <col min="4126" max="4127" width="9" style="116"/>
    <col min="4128" max="4128" width="12.625" style="116" customWidth="1"/>
    <col min="4129" max="4352" width="9" style="116"/>
    <col min="4353" max="4353" width="4.25" style="116" customWidth="1"/>
    <col min="4354" max="4354" width="9" style="116"/>
    <col min="4355" max="4355" width="6.875" style="116" customWidth="1"/>
    <col min="4356" max="4356" width="11.375" style="116" customWidth="1"/>
    <col min="4357" max="4357" width="14.125" style="116" customWidth="1"/>
    <col min="4358" max="4358" width="11.125" style="116" customWidth="1"/>
    <col min="4359" max="4359" width="22.25" style="116" customWidth="1"/>
    <col min="4360" max="4360" width="21" style="116" customWidth="1"/>
    <col min="4361" max="4366" width="0" style="116" hidden="1" customWidth="1"/>
    <col min="4367" max="4369" width="9.25" style="116" customWidth="1"/>
    <col min="4370" max="4381" width="0" style="116" hidden="1" customWidth="1"/>
    <col min="4382" max="4383" width="9" style="116"/>
    <col min="4384" max="4384" width="12.625" style="116" customWidth="1"/>
    <col min="4385" max="4608" width="9" style="116"/>
    <col min="4609" max="4609" width="4.25" style="116" customWidth="1"/>
    <col min="4610" max="4610" width="9" style="116"/>
    <col min="4611" max="4611" width="6.875" style="116" customWidth="1"/>
    <col min="4612" max="4612" width="11.375" style="116" customWidth="1"/>
    <col min="4613" max="4613" width="14.125" style="116" customWidth="1"/>
    <col min="4614" max="4614" width="11.125" style="116" customWidth="1"/>
    <col min="4615" max="4615" width="22.25" style="116" customWidth="1"/>
    <col min="4616" max="4616" width="21" style="116" customWidth="1"/>
    <col min="4617" max="4622" width="0" style="116" hidden="1" customWidth="1"/>
    <col min="4623" max="4625" width="9.25" style="116" customWidth="1"/>
    <col min="4626" max="4637" width="0" style="116" hidden="1" customWidth="1"/>
    <col min="4638" max="4639" width="9" style="116"/>
    <col min="4640" max="4640" width="12.625" style="116" customWidth="1"/>
    <col min="4641" max="4864" width="9" style="116"/>
    <col min="4865" max="4865" width="4.25" style="116" customWidth="1"/>
    <col min="4866" max="4866" width="9" style="116"/>
    <col min="4867" max="4867" width="6.875" style="116" customWidth="1"/>
    <col min="4868" max="4868" width="11.375" style="116" customWidth="1"/>
    <col min="4869" max="4869" width="14.125" style="116" customWidth="1"/>
    <col min="4870" max="4870" width="11.125" style="116" customWidth="1"/>
    <col min="4871" max="4871" width="22.25" style="116" customWidth="1"/>
    <col min="4872" max="4872" width="21" style="116" customWidth="1"/>
    <col min="4873" max="4878" width="0" style="116" hidden="1" customWidth="1"/>
    <col min="4879" max="4881" width="9.25" style="116" customWidth="1"/>
    <col min="4882" max="4893" width="0" style="116" hidden="1" customWidth="1"/>
    <col min="4894" max="4895" width="9" style="116"/>
    <col min="4896" max="4896" width="12.625" style="116" customWidth="1"/>
    <col min="4897" max="5120" width="9" style="116"/>
    <col min="5121" max="5121" width="4.25" style="116" customWidth="1"/>
    <col min="5122" max="5122" width="9" style="116"/>
    <col min="5123" max="5123" width="6.875" style="116" customWidth="1"/>
    <col min="5124" max="5124" width="11.375" style="116" customWidth="1"/>
    <col min="5125" max="5125" width="14.125" style="116" customWidth="1"/>
    <col min="5126" max="5126" width="11.125" style="116" customWidth="1"/>
    <col min="5127" max="5127" width="22.25" style="116" customWidth="1"/>
    <col min="5128" max="5128" width="21" style="116" customWidth="1"/>
    <col min="5129" max="5134" width="0" style="116" hidden="1" customWidth="1"/>
    <col min="5135" max="5137" width="9.25" style="116" customWidth="1"/>
    <col min="5138" max="5149" width="0" style="116" hidden="1" customWidth="1"/>
    <col min="5150" max="5151" width="9" style="116"/>
    <col min="5152" max="5152" width="12.625" style="116" customWidth="1"/>
    <col min="5153" max="5376" width="9" style="116"/>
    <col min="5377" max="5377" width="4.25" style="116" customWidth="1"/>
    <col min="5378" max="5378" width="9" style="116"/>
    <col min="5379" max="5379" width="6.875" style="116" customWidth="1"/>
    <col min="5380" max="5380" width="11.375" style="116" customWidth="1"/>
    <col min="5381" max="5381" width="14.125" style="116" customWidth="1"/>
    <col min="5382" max="5382" width="11.125" style="116" customWidth="1"/>
    <col min="5383" max="5383" width="22.25" style="116" customWidth="1"/>
    <col min="5384" max="5384" width="21" style="116" customWidth="1"/>
    <col min="5385" max="5390" width="0" style="116" hidden="1" customWidth="1"/>
    <col min="5391" max="5393" width="9.25" style="116" customWidth="1"/>
    <col min="5394" max="5405" width="0" style="116" hidden="1" customWidth="1"/>
    <col min="5406" max="5407" width="9" style="116"/>
    <col min="5408" max="5408" width="12.625" style="116" customWidth="1"/>
    <col min="5409" max="5632" width="9" style="116"/>
    <col min="5633" max="5633" width="4.25" style="116" customWidth="1"/>
    <col min="5634" max="5634" width="9" style="116"/>
    <col min="5635" max="5635" width="6.875" style="116" customWidth="1"/>
    <col min="5636" max="5636" width="11.375" style="116" customWidth="1"/>
    <col min="5637" max="5637" width="14.125" style="116" customWidth="1"/>
    <col min="5638" max="5638" width="11.125" style="116" customWidth="1"/>
    <col min="5639" max="5639" width="22.25" style="116" customWidth="1"/>
    <col min="5640" max="5640" width="21" style="116" customWidth="1"/>
    <col min="5641" max="5646" width="0" style="116" hidden="1" customWidth="1"/>
    <col min="5647" max="5649" width="9.25" style="116" customWidth="1"/>
    <col min="5650" max="5661" width="0" style="116" hidden="1" customWidth="1"/>
    <col min="5662" max="5663" width="9" style="116"/>
    <col min="5664" max="5664" width="12.625" style="116" customWidth="1"/>
    <col min="5665" max="5888" width="9" style="116"/>
    <col min="5889" max="5889" width="4.25" style="116" customWidth="1"/>
    <col min="5890" max="5890" width="9" style="116"/>
    <col min="5891" max="5891" width="6.875" style="116" customWidth="1"/>
    <col min="5892" max="5892" width="11.375" style="116" customWidth="1"/>
    <col min="5893" max="5893" width="14.125" style="116" customWidth="1"/>
    <col min="5894" max="5894" width="11.125" style="116" customWidth="1"/>
    <col min="5895" max="5895" width="22.25" style="116" customWidth="1"/>
    <col min="5896" max="5896" width="21" style="116" customWidth="1"/>
    <col min="5897" max="5902" width="0" style="116" hidden="1" customWidth="1"/>
    <col min="5903" max="5905" width="9.25" style="116" customWidth="1"/>
    <col min="5906" max="5917" width="0" style="116" hidden="1" customWidth="1"/>
    <col min="5918" max="5919" width="9" style="116"/>
    <col min="5920" max="5920" width="12.625" style="116" customWidth="1"/>
    <col min="5921" max="6144" width="9" style="116"/>
    <col min="6145" max="6145" width="4.25" style="116" customWidth="1"/>
    <col min="6146" max="6146" width="9" style="116"/>
    <col min="6147" max="6147" width="6.875" style="116" customWidth="1"/>
    <col min="6148" max="6148" width="11.375" style="116" customWidth="1"/>
    <col min="6149" max="6149" width="14.125" style="116" customWidth="1"/>
    <col min="6150" max="6150" width="11.125" style="116" customWidth="1"/>
    <col min="6151" max="6151" width="22.25" style="116" customWidth="1"/>
    <col min="6152" max="6152" width="21" style="116" customWidth="1"/>
    <col min="6153" max="6158" width="0" style="116" hidden="1" customWidth="1"/>
    <col min="6159" max="6161" width="9.25" style="116" customWidth="1"/>
    <col min="6162" max="6173" width="0" style="116" hidden="1" customWidth="1"/>
    <col min="6174" max="6175" width="9" style="116"/>
    <col min="6176" max="6176" width="12.625" style="116" customWidth="1"/>
    <col min="6177" max="6400" width="9" style="116"/>
    <col min="6401" max="6401" width="4.25" style="116" customWidth="1"/>
    <col min="6402" max="6402" width="9" style="116"/>
    <col min="6403" max="6403" width="6.875" style="116" customWidth="1"/>
    <col min="6404" max="6404" width="11.375" style="116" customWidth="1"/>
    <col min="6405" max="6405" width="14.125" style="116" customWidth="1"/>
    <col min="6406" max="6406" width="11.125" style="116" customWidth="1"/>
    <col min="6407" max="6407" width="22.25" style="116" customWidth="1"/>
    <col min="6408" max="6408" width="21" style="116" customWidth="1"/>
    <col min="6409" max="6414" width="0" style="116" hidden="1" customWidth="1"/>
    <col min="6415" max="6417" width="9.25" style="116" customWidth="1"/>
    <col min="6418" max="6429" width="0" style="116" hidden="1" customWidth="1"/>
    <col min="6430" max="6431" width="9" style="116"/>
    <col min="6432" max="6432" width="12.625" style="116" customWidth="1"/>
    <col min="6433" max="6656" width="9" style="116"/>
    <col min="6657" max="6657" width="4.25" style="116" customWidth="1"/>
    <col min="6658" max="6658" width="9" style="116"/>
    <col min="6659" max="6659" width="6.875" style="116" customWidth="1"/>
    <col min="6660" max="6660" width="11.375" style="116" customWidth="1"/>
    <col min="6661" max="6661" width="14.125" style="116" customWidth="1"/>
    <col min="6662" max="6662" width="11.125" style="116" customWidth="1"/>
    <col min="6663" max="6663" width="22.25" style="116" customWidth="1"/>
    <col min="6664" max="6664" width="21" style="116" customWidth="1"/>
    <col min="6665" max="6670" width="0" style="116" hidden="1" customWidth="1"/>
    <col min="6671" max="6673" width="9.25" style="116" customWidth="1"/>
    <col min="6674" max="6685" width="0" style="116" hidden="1" customWidth="1"/>
    <col min="6686" max="6687" width="9" style="116"/>
    <col min="6688" max="6688" width="12.625" style="116" customWidth="1"/>
    <col min="6689" max="6912" width="9" style="116"/>
    <col min="6913" max="6913" width="4.25" style="116" customWidth="1"/>
    <col min="6914" max="6914" width="9" style="116"/>
    <col min="6915" max="6915" width="6.875" style="116" customWidth="1"/>
    <col min="6916" max="6916" width="11.375" style="116" customWidth="1"/>
    <col min="6917" max="6917" width="14.125" style="116" customWidth="1"/>
    <col min="6918" max="6918" width="11.125" style="116" customWidth="1"/>
    <col min="6919" max="6919" width="22.25" style="116" customWidth="1"/>
    <col min="6920" max="6920" width="21" style="116" customWidth="1"/>
    <col min="6921" max="6926" width="0" style="116" hidden="1" customWidth="1"/>
    <col min="6927" max="6929" width="9.25" style="116" customWidth="1"/>
    <col min="6930" max="6941" width="0" style="116" hidden="1" customWidth="1"/>
    <col min="6942" max="6943" width="9" style="116"/>
    <col min="6944" max="6944" width="12.625" style="116" customWidth="1"/>
    <col min="6945" max="7168" width="9" style="116"/>
    <col min="7169" max="7169" width="4.25" style="116" customWidth="1"/>
    <col min="7170" max="7170" width="9" style="116"/>
    <col min="7171" max="7171" width="6.875" style="116" customWidth="1"/>
    <col min="7172" max="7172" width="11.375" style="116" customWidth="1"/>
    <col min="7173" max="7173" width="14.125" style="116" customWidth="1"/>
    <col min="7174" max="7174" width="11.125" style="116" customWidth="1"/>
    <col min="7175" max="7175" width="22.25" style="116" customWidth="1"/>
    <col min="7176" max="7176" width="21" style="116" customWidth="1"/>
    <col min="7177" max="7182" width="0" style="116" hidden="1" customWidth="1"/>
    <col min="7183" max="7185" width="9.25" style="116" customWidth="1"/>
    <col min="7186" max="7197" width="0" style="116" hidden="1" customWidth="1"/>
    <col min="7198" max="7199" width="9" style="116"/>
    <col min="7200" max="7200" width="12.625" style="116" customWidth="1"/>
    <col min="7201" max="7424" width="9" style="116"/>
    <col min="7425" max="7425" width="4.25" style="116" customWidth="1"/>
    <col min="7426" max="7426" width="9" style="116"/>
    <col min="7427" max="7427" width="6.875" style="116" customWidth="1"/>
    <col min="7428" max="7428" width="11.375" style="116" customWidth="1"/>
    <col min="7429" max="7429" width="14.125" style="116" customWidth="1"/>
    <col min="7430" max="7430" width="11.125" style="116" customWidth="1"/>
    <col min="7431" max="7431" width="22.25" style="116" customWidth="1"/>
    <col min="7432" max="7432" width="21" style="116" customWidth="1"/>
    <col min="7433" max="7438" width="0" style="116" hidden="1" customWidth="1"/>
    <col min="7439" max="7441" width="9.25" style="116" customWidth="1"/>
    <col min="7442" max="7453" width="0" style="116" hidden="1" customWidth="1"/>
    <col min="7454" max="7455" width="9" style="116"/>
    <col min="7456" max="7456" width="12.625" style="116" customWidth="1"/>
    <col min="7457" max="7680" width="9" style="116"/>
    <col min="7681" max="7681" width="4.25" style="116" customWidth="1"/>
    <col min="7682" max="7682" width="9" style="116"/>
    <col min="7683" max="7683" width="6.875" style="116" customWidth="1"/>
    <col min="7684" max="7684" width="11.375" style="116" customWidth="1"/>
    <col min="7685" max="7685" width="14.125" style="116" customWidth="1"/>
    <col min="7686" max="7686" width="11.125" style="116" customWidth="1"/>
    <col min="7687" max="7687" width="22.25" style="116" customWidth="1"/>
    <col min="7688" max="7688" width="21" style="116" customWidth="1"/>
    <col min="7689" max="7694" width="0" style="116" hidden="1" customWidth="1"/>
    <col min="7695" max="7697" width="9.25" style="116" customWidth="1"/>
    <col min="7698" max="7709" width="0" style="116" hidden="1" customWidth="1"/>
    <col min="7710" max="7711" width="9" style="116"/>
    <col min="7712" max="7712" width="12.625" style="116" customWidth="1"/>
    <col min="7713" max="7936" width="9" style="116"/>
    <col min="7937" max="7937" width="4.25" style="116" customWidth="1"/>
    <col min="7938" max="7938" width="9" style="116"/>
    <col min="7939" max="7939" width="6.875" style="116" customWidth="1"/>
    <col min="7940" max="7940" width="11.375" style="116" customWidth="1"/>
    <col min="7941" max="7941" width="14.125" style="116" customWidth="1"/>
    <col min="7942" max="7942" width="11.125" style="116" customWidth="1"/>
    <col min="7943" max="7943" width="22.25" style="116" customWidth="1"/>
    <col min="7944" max="7944" width="21" style="116" customWidth="1"/>
    <col min="7945" max="7950" width="0" style="116" hidden="1" customWidth="1"/>
    <col min="7951" max="7953" width="9.25" style="116" customWidth="1"/>
    <col min="7954" max="7965" width="0" style="116" hidden="1" customWidth="1"/>
    <col min="7966" max="7967" width="9" style="116"/>
    <col min="7968" max="7968" width="12.625" style="116" customWidth="1"/>
    <col min="7969" max="8192" width="9" style="116"/>
    <col min="8193" max="8193" width="4.25" style="116" customWidth="1"/>
    <col min="8194" max="8194" width="9" style="116"/>
    <col min="8195" max="8195" width="6.875" style="116" customWidth="1"/>
    <col min="8196" max="8196" width="11.375" style="116" customWidth="1"/>
    <col min="8197" max="8197" width="14.125" style="116" customWidth="1"/>
    <col min="8198" max="8198" width="11.125" style="116" customWidth="1"/>
    <col min="8199" max="8199" width="22.25" style="116" customWidth="1"/>
    <col min="8200" max="8200" width="21" style="116" customWidth="1"/>
    <col min="8201" max="8206" width="0" style="116" hidden="1" customWidth="1"/>
    <col min="8207" max="8209" width="9.25" style="116" customWidth="1"/>
    <col min="8210" max="8221" width="0" style="116" hidden="1" customWidth="1"/>
    <col min="8222" max="8223" width="9" style="116"/>
    <col min="8224" max="8224" width="12.625" style="116" customWidth="1"/>
    <col min="8225" max="8448" width="9" style="116"/>
    <col min="8449" max="8449" width="4.25" style="116" customWidth="1"/>
    <col min="8450" max="8450" width="9" style="116"/>
    <col min="8451" max="8451" width="6.875" style="116" customWidth="1"/>
    <col min="8452" max="8452" width="11.375" style="116" customWidth="1"/>
    <col min="8453" max="8453" width="14.125" style="116" customWidth="1"/>
    <col min="8454" max="8454" width="11.125" style="116" customWidth="1"/>
    <col min="8455" max="8455" width="22.25" style="116" customWidth="1"/>
    <col min="8456" max="8456" width="21" style="116" customWidth="1"/>
    <col min="8457" max="8462" width="0" style="116" hidden="1" customWidth="1"/>
    <col min="8463" max="8465" width="9.25" style="116" customWidth="1"/>
    <col min="8466" max="8477" width="0" style="116" hidden="1" customWidth="1"/>
    <col min="8478" max="8479" width="9" style="116"/>
    <col min="8480" max="8480" width="12.625" style="116" customWidth="1"/>
    <col min="8481" max="8704" width="9" style="116"/>
    <col min="8705" max="8705" width="4.25" style="116" customWidth="1"/>
    <col min="8706" max="8706" width="9" style="116"/>
    <col min="8707" max="8707" width="6.875" style="116" customWidth="1"/>
    <col min="8708" max="8708" width="11.375" style="116" customWidth="1"/>
    <col min="8709" max="8709" width="14.125" style="116" customWidth="1"/>
    <col min="8710" max="8710" width="11.125" style="116" customWidth="1"/>
    <col min="8711" max="8711" width="22.25" style="116" customWidth="1"/>
    <col min="8712" max="8712" width="21" style="116" customWidth="1"/>
    <col min="8713" max="8718" width="0" style="116" hidden="1" customWidth="1"/>
    <col min="8719" max="8721" width="9.25" style="116" customWidth="1"/>
    <col min="8722" max="8733" width="0" style="116" hidden="1" customWidth="1"/>
    <col min="8734" max="8735" width="9" style="116"/>
    <col min="8736" max="8736" width="12.625" style="116" customWidth="1"/>
    <col min="8737" max="8960" width="9" style="116"/>
    <col min="8961" max="8961" width="4.25" style="116" customWidth="1"/>
    <col min="8962" max="8962" width="9" style="116"/>
    <col min="8963" max="8963" width="6.875" style="116" customWidth="1"/>
    <col min="8964" max="8964" width="11.375" style="116" customWidth="1"/>
    <col min="8965" max="8965" width="14.125" style="116" customWidth="1"/>
    <col min="8966" max="8966" width="11.125" style="116" customWidth="1"/>
    <col min="8967" max="8967" width="22.25" style="116" customWidth="1"/>
    <col min="8968" max="8968" width="21" style="116" customWidth="1"/>
    <col min="8969" max="8974" width="0" style="116" hidden="1" customWidth="1"/>
    <col min="8975" max="8977" width="9.25" style="116" customWidth="1"/>
    <col min="8978" max="8989" width="0" style="116" hidden="1" customWidth="1"/>
    <col min="8990" max="8991" width="9" style="116"/>
    <col min="8992" max="8992" width="12.625" style="116" customWidth="1"/>
    <col min="8993" max="9216" width="9" style="116"/>
    <col min="9217" max="9217" width="4.25" style="116" customWidth="1"/>
    <col min="9218" max="9218" width="9" style="116"/>
    <col min="9219" max="9219" width="6.875" style="116" customWidth="1"/>
    <col min="9220" max="9220" width="11.375" style="116" customWidth="1"/>
    <col min="9221" max="9221" width="14.125" style="116" customWidth="1"/>
    <col min="9222" max="9222" width="11.125" style="116" customWidth="1"/>
    <col min="9223" max="9223" width="22.25" style="116" customWidth="1"/>
    <col min="9224" max="9224" width="21" style="116" customWidth="1"/>
    <col min="9225" max="9230" width="0" style="116" hidden="1" customWidth="1"/>
    <col min="9231" max="9233" width="9.25" style="116" customWidth="1"/>
    <col min="9234" max="9245" width="0" style="116" hidden="1" customWidth="1"/>
    <col min="9246" max="9247" width="9" style="116"/>
    <col min="9248" max="9248" width="12.625" style="116" customWidth="1"/>
    <col min="9249" max="9472" width="9" style="116"/>
    <col min="9473" max="9473" width="4.25" style="116" customWidth="1"/>
    <col min="9474" max="9474" width="9" style="116"/>
    <col min="9475" max="9475" width="6.875" style="116" customWidth="1"/>
    <col min="9476" max="9476" width="11.375" style="116" customWidth="1"/>
    <col min="9477" max="9477" width="14.125" style="116" customWidth="1"/>
    <col min="9478" max="9478" width="11.125" style="116" customWidth="1"/>
    <col min="9479" max="9479" width="22.25" style="116" customWidth="1"/>
    <col min="9480" max="9480" width="21" style="116" customWidth="1"/>
    <col min="9481" max="9486" width="0" style="116" hidden="1" customWidth="1"/>
    <col min="9487" max="9489" width="9.25" style="116" customWidth="1"/>
    <col min="9490" max="9501" width="0" style="116" hidden="1" customWidth="1"/>
    <col min="9502" max="9503" width="9" style="116"/>
    <col min="9504" max="9504" width="12.625" style="116" customWidth="1"/>
    <col min="9505" max="9728" width="9" style="116"/>
    <col min="9729" max="9729" width="4.25" style="116" customWidth="1"/>
    <col min="9730" max="9730" width="9" style="116"/>
    <col min="9731" max="9731" width="6.875" style="116" customWidth="1"/>
    <col min="9732" max="9732" width="11.375" style="116" customWidth="1"/>
    <col min="9733" max="9733" width="14.125" style="116" customWidth="1"/>
    <col min="9734" max="9734" width="11.125" style="116" customWidth="1"/>
    <col min="9735" max="9735" width="22.25" style="116" customWidth="1"/>
    <col min="9736" max="9736" width="21" style="116" customWidth="1"/>
    <col min="9737" max="9742" width="0" style="116" hidden="1" customWidth="1"/>
    <col min="9743" max="9745" width="9.25" style="116" customWidth="1"/>
    <col min="9746" max="9757" width="0" style="116" hidden="1" customWidth="1"/>
    <col min="9758" max="9759" width="9" style="116"/>
    <col min="9760" max="9760" width="12.625" style="116" customWidth="1"/>
    <col min="9761" max="9984" width="9" style="116"/>
    <col min="9985" max="9985" width="4.25" style="116" customWidth="1"/>
    <col min="9986" max="9986" width="9" style="116"/>
    <col min="9987" max="9987" width="6.875" style="116" customWidth="1"/>
    <col min="9988" max="9988" width="11.375" style="116" customWidth="1"/>
    <col min="9989" max="9989" width="14.125" style="116" customWidth="1"/>
    <col min="9990" max="9990" width="11.125" style="116" customWidth="1"/>
    <col min="9991" max="9991" width="22.25" style="116" customWidth="1"/>
    <col min="9992" max="9992" width="21" style="116" customWidth="1"/>
    <col min="9993" max="9998" width="0" style="116" hidden="1" customWidth="1"/>
    <col min="9999" max="10001" width="9.25" style="116" customWidth="1"/>
    <col min="10002" max="10013" width="0" style="116" hidden="1" customWidth="1"/>
    <col min="10014" max="10015" width="9" style="116"/>
    <col min="10016" max="10016" width="12.625" style="116" customWidth="1"/>
    <col min="10017" max="10240" width="9" style="116"/>
    <col min="10241" max="10241" width="4.25" style="116" customWidth="1"/>
    <col min="10242" max="10242" width="9" style="116"/>
    <col min="10243" max="10243" width="6.875" style="116" customWidth="1"/>
    <col min="10244" max="10244" width="11.375" style="116" customWidth="1"/>
    <col min="10245" max="10245" width="14.125" style="116" customWidth="1"/>
    <col min="10246" max="10246" width="11.125" style="116" customWidth="1"/>
    <col min="10247" max="10247" width="22.25" style="116" customWidth="1"/>
    <col min="10248" max="10248" width="21" style="116" customWidth="1"/>
    <col min="10249" max="10254" width="0" style="116" hidden="1" customWidth="1"/>
    <col min="10255" max="10257" width="9.25" style="116" customWidth="1"/>
    <col min="10258" max="10269" width="0" style="116" hidden="1" customWidth="1"/>
    <col min="10270" max="10271" width="9" style="116"/>
    <col min="10272" max="10272" width="12.625" style="116" customWidth="1"/>
    <col min="10273" max="10496" width="9" style="116"/>
    <col min="10497" max="10497" width="4.25" style="116" customWidth="1"/>
    <col min="10498" max="10498" width="9" style="116"/>
    <col min="10499" max="10499" width="6.875" style="116" customWidth="1"/>
    <col min="10500" max="10500" width="11.375" style="116" customWidth="1"/>
    <col min="10501" max="10501" width="14.125" style="116" customWidth="1"/>
    <col min="10502" max="10502" width="11.125" style="116" customWidth="1"/>
    <col min="10503" max="10503" width="22.25" style="116" customWidth="1"/>
    <col min="10504" max="10504" width="21" style="116" customWidth="1"/>
    <col min="10505" max="10510" width="0" style="116" hidden="1" customWidth="1"/>
    <col min="10511" max="10513" width="9.25" style="116" customWidth="1"/>
    <col min="10514" max="10525" width="0" style="116" hidden="1" customWidth="1"/>
    <col min="10526" max="10527" width="9" style="116"/>
    <col min="10528" max="10528" width="12.625" style="116" customWidth="1"/>
    <col min="10529" max="10752" width="9" style="116"/>
    <col min="10753" max="10753" width="4.25" style="116" customWidth="1"/>
    <col min="10754" max="10754" width="9" style="116"/>
    <col min="10755" max="10755" width="6.875" style="116" customWidth="1"/>
    <col min="10756" max="10756" width="11.375" style="116" customWidth="1"/>
    <col min="10757" max="10757" width="14.125" style="116" customWidth="1"/>
    <col min="10758" max="10758" width="11.125" style="116" customWidth="1"/>
    <col min="10759" max="10759" width="22.25" style="116" customWidth="1"/>
    <col min="10760" max="10760" width="21" style="116" customWidth="1"/>
    <col min="10761" max="10766" width="0" style="116" hidden="1" customWidth="1"/>
    <col min="10767" max="10769" width="9.25" style="116" customWidth="1"/>
    <col min="10770" max="10781" width="0" style="116" hidden="1" customWidth="1"/>
    <col min="10782" max="10783" width="9" style="116"/>
    <col min="10784" max="10784" width="12.625" style="116" customWidth="1"/>
    <col min="10785" max="11008" width="9" style="116"/>
    <col min="11009" max="11009" width="4.25" style="116" customWidth="1"/>
    <col min="11010" max="11010" width="9" style="116"/>
    <col min="11011" max="11011" width="6.875" style="116" customWidth="1"/>
    <col min="11012" max="11012" width="11.375" style="116" customWidth="1"/>
    <col min="11013" max="11013" width="14.125" style="116" customWidth="1"/>
    <col min="11014" max="11014" width="11.125" style="116" customWidth="1"/>
    <col min="11015" max="11015" width="22.25" style="116" customWidth="1"/>
    <col min="11016" max="11016" width="21" style="116" customWidth="1"/>
    <col min="11017" max="11022" width="0" style="116" hidden="1" customWidth="1"/>
    <col min="11023" max="11025" width="9.25" style="116" customWidth="1"/>
    <col min="11026" max="11037" width="0" style="116" hidden="1" customWidth="1"/>
    <col min="11038" max="11039" width="9" style="116"/>
    <col min="11040" max="11040" width="12.625" style="116" customWidth="1"/>
    <col min="11041" max="11264" width="9" style="116"/>
    <col min="11265" max="11265" width="4.25" style="116" customWidth="1"/>
    <col min="11266" max="11266" width="9" style="116"/>
    <col min="11267" max="11267" width="6.875" style="116" customWidth="1"/>
    <col min="11268" max="11268" width="11.375" style="116" customWidth="1"/>
    <col min="11269" max="11269" width="14.125" style="116" customWidth="1"/>
    <col min="11270" max="11270" width="11.125" style="116" customWidth="1"/>
    <col min="11271" max="11271" width="22.25" style="116" customWidth="1"/>
    <col min="11272" max="11272" width="21" style="116" customWidth="1"/>
    <col min="11273" max="11278" width="0" style="116" hidden="1" customWidth="1"/>
    <col min="11279" max="11281" width="9.25" style="116" customWidth="1"/>
    <col min="11282" max="11293" width="0" style="116" hidden="1" customWidth="1"/>
    <col min="11294" max="11295" width="9" style="116"/>
    <col min="11296" max="11296" width="12.625" style="116" customWidth="1"/>
    <col min="11297" max="11520" width="9" style="116"/>
    <col min="11521" max="11521" width="4.25" style="116" customWidth="1"/>
    <col min="11522" max="11522" width="9" style="116"/>
    <col min="11523" max="11523" width="6.875" style="116" customWidth="1"/>
    <col min="11524" max="11524" width="11.375" style="116" customWidth="1"/>
    <col min="11525" max="11525" width="14.125" style="116" customWidth="1"/>
    <col min="11526" max="11526" width="11.125" style="116" customWidth="1"/>
    <col min="11527" max="11527" width="22.25" style="116" customWidth="1"/>
    <col min="11528" max="11528" width="21" style="116" customWidth="1"/>
    <col min="11529" max="11534" width="0" style="116" hidden="1" customWidth="1"/>
    <col min="11535" max="11537" width="9.25" style="116" customWidth="1"/>
    <col min="11538" max="11549" width="0" style="116" hidden="1" customWidth="1"/>
    <col min="11550" max="11551" width="9" style="116"/>
    <col min="11552" max="11552" width="12.625" style="116" customWidth="1"/>
    <col min="11553" max="11776" width="9" style="116"/>
    <col min="11777" max="11777" width="4.25" style="116" customWidth="1"/>
    <col min="11778" max="11778" width="9" style="116"/>
    <col min="11779" max="11779" width="6.875" style="116" customWidth="1"/>
    <col min="11780" max="11780" width="11.375" style="116" customWidth="1"/>
    <col min="11781" max="11781" width="14.125" style="116" customWidth="1"/>
    <col min="11782" max="11782" width="11.125" style="116" customWidth="1"/>
    <col min="11783" max="11783" width="22.25" style="116" customWidth="1"/>
    <col min="11784" max="11784" width="21" style="116" customWidth="1"/>
    <col min="11785" max="11790" width="0" style="116" hidden="1" customWidth="1"/>
    <col min="11791" max="11793" width="9.25" style="116" customWidth="1"/>
    <col min="11794" max="11805" width="0" style="116" hidden="1" customWidth="1"/>
    <col min="11806" max="11807" width="9" style="116"/>
    <col min="11808" max="11808" width="12.625" style="116" customWidth="1"/>
    <col min="11809" max="12032" width="9" style="116"/>
    <col min="12033" max="12033" width="4.25" style="116" customWidth="1"/>
    <col min="12034" max="12034" width="9" style="116"/>
    <col min="12035" max="12035" width="6.875" style="116" customWidth="1"/>
    <col min="12036" max="12036" width="11.375" style="116" customWidth="1"/>
    <col min="12037" max="12037" width="14.125" style="116" customWidth="1"/>
    <col min="12038" max="12038" width="11.125" style="116" customWidth="1"/>
    <col min="12039" max="12039" width="22.25" style="116" customWidth="1"/>
    <col min="12040" max="12040" width="21" style="116" customWidth="1"/>
    <col min="12041" max="12046" width="0" style="116" hidden="1" customWidth="1"/>
    <col min="12047" max="12049" width="9.25" style="116" customWidth="1"/>
    <col min="12050" max="12061" width="0" style="116" hidden="1" customWidth="1"/>
    <col min="12062" max="12063" width="9" style="116"/>
    <col min="12064" max="12064" width="12.625" style="116" customWidth="1"/>
    <col min="12065" max="12288" width="9" style="116"/>
    <col min="12289" max="12289" width="4.25" style="116" customWidth="1"/>
    <col min="12290" max="12290" width="9" style="116"/>
    <col min="12291" max="12291" width="6.875" style="116" customWidth="1"/>
    <col min="12292" max="12292" width="11.375" style="116" customWidth="1"/>
    <col min="12293" max="12293" width="14.125" style="116" customWidth="1"/>
    <col min="12294" max="12294" width="11.125" style="116" customWidth="1"/>
    <col min="12295" max="12295" width="22.25" style="116" customWidth="1"/>
    <col min="12296" max="12296" width="21" style="116" customWidth="1"/>
    <col min="12297" max="12302" width="0" style="116" hidden="1" customWidth="1"/>
    <col min="12303" max="12305" width="9.25" style="116" customWidth="1"/>
    <col min="12306" max="12317" width="0" style="116" hidden="1" customWidth="1"/>
    <col min="12318" max="12319" width="9" style="116"/>
    <col min="12320" max="12320" width="12.625" style="116" customWidth="1"/>
    <col min="12321" max="12544" width="9" style="116"/>
    <col min="12545" max="12545" width="4.25" style="116" customWidth="1"/>
    <col min="12546" max="12546" width="9" style="116"/>
    <col min="12547" max="12547" width="6.875" style="116" customWidth="1"/>
    <col min="12548" max="12548" width="11.375" style="116" customWidth="1"/>
    <col min="12549" max="12549" width="14.125" style="116" customWidth="1"/>
    <col min="12550" max="12550" width="11.125" style="116" customWidth="1"/>
    <col min="12551" max="12551" width="22.25" style="116" customWidth="1"/>
    <col min="12552" max="12552" width="21" style="116" customWidth="1"/>
    <col min="12553" max="12558" width="0" style="116" hidden="1" customWidth="1"/>
    <col min="12559" max="12561" width="9.25" style="116" customWidth="1"/>
    <col min="12562" max="12573" width="0" style="116" hidden="1" customWidth="1"/>
    <col min="12574" max="12575" width="9" style="116"/>
    <col min="12576" max="12576" width="12.625" style="116" customWidth="1"/>
    <col min="12577" max="12800" width="9" style="116"/>
    <col min="12801" max="12801" width="4.25" style="116" customWidth="1"/>
    <col min="12802" max="12802" width="9" style="116"/>
    <col min="12803" max="12803" width="6.875" style="116" customWidth="1"/>
    <col min="12804" max="12804" width="11.375" style="116" customWidth="1"/>
    <col min="12805" max="12805" width="14.125" style="116" customWidth="1"/>
    <col min="12806" max="12806" width="11.125" style="116" customWidth="1"/>
    <col min="12807" max="12807" width="22.25" style="116" customWidth="1"/>
    <col min="12808" max="12808" width="21" style="116" customWidth="1"/>
    <col min="12809" max="12814" width="0" style="116" hidden="1" customWidth="1"/>
    <col min="12815" max="12817" width="9.25" style="116" customWidth="1"/>
    <col min="12818" max="12829" width="0" style="116" hidden="1" customWidth="1"/>
    <col min="12830" max="12831" width="9" style="116"/>
    <col min="12832" max="12832" width="12.625" style="116" customWidth="1"/>
    <col min="12833" max="13056" width="9" style="116"/>
    <col min="13057" max="13057" width="4.25" style="116" customWidth="1"/>
    <col min="13058" max="13058" width="9" style="116"/>
    <col min="13059" max="13059" width="6.875" style="116" customWidth="1"/>
    <col min="13060" max="13060" width="11.375" style="116" customWidth="1"/>
    <col min="13061" max="13061" width="14.125" style="116" customWidth="1"/>
    <col min="13062" max="13062" width="11.125" style="116" customWidth="1"/>
    <col min="13063" max="13063" width="22.25" style="116" customWidth="1"/>
    <col min="13064" max="13064" width="21" style="116" customWidth="1"/>
    <col min="13065" max="13070" width="0" style="116" hidden="1" customWidth="1"/>
    <col min="13071" max="13073" width="9.25" style="116" customWidth="1"/>
    <col min="13074" max="13085" width="0" style="116" hidden="1" customWidth="1"/>
    <col min="13086" max="13087" width="9" style="116"/>
    <col min="13088" max="13088" width="12.625" style="116" customWidth="1"/>
    <col min="13089" max="13312" width="9" style="116"/>
    <col min="13313" max="13313" width="4.25" style="116" customWidth="1"/>
    <col min="13314" max="13314" width="9" style="116"/>
    <col min="13315" max="13315" width="6.875" style="116" customWidth="1"/>
    <col min="13316" max="13316" width="11.375" style="116" customWidth="1"/>
    <col min="13317" max="13317" width="14.125" style="116" customWidth="1"/>
    <col min="13318" max="13318" width="11.125" style="116" customWidth="1"/>
    <col min="13319" max="13319" width="22.25" style="116" customWidth="1"/>
    <col min="13320" max="13320" width="21" style="116" customWidth="1"/>
    <col min="13321" max="13326" width="0" style="116" hidden="1" customWidth="1"/>
    <col min="13327" max="13329" width="9.25" style="116" customWidth="1"/>
    <col min="13330" max="13341" width="0" style="116" hidden="1" customWidth="1"/>
    <col min="13342" max="13343" width="9" style="116"/>
    <col min="13344" max="13344" width="12.625" style="116" customWidth="1"/>
    <col min="13345" max="13568" width="9" style="116"/>
    <col min="13569" max="13569" width="4.25" style="116" customWidth="1"/>
    <col min="13570" max="13570" width="9" style="116"/>
    <col min="13571" max="13571" width="6.875" style="116" customWidth="1"/>
    <col min="13572" max="13572" width="11.375" style="116" customWidth="1"/>
    <col min="13573" max="13573" width="14.125" style="116" customWidth="1"/>
    <col min="13574" max="13574" width="11.125" style="116" customWidth="1"/>
    <col min="13575" max="13575" width="22.25" style="116" customWidth="1"/>
    <col min="13576" max="13576" width="21" style="116" customWidth="1"/>
    <col min="13577" max="13582" width="0" style="116" hidden="1" customWidth="1"/>
    <col min="13583" max="13585" width="9.25" style="116" customWidth="1"/>
    <col min="13586" max="13597" width="0" style="116" hidden="1" customWidth="1"/>
    <col min="13598" max="13599" width="9" style="116"/>
    <col min="13600" max="13600" width="12.625" style="116" customWidth="1"/>
    <col min="13601" max="13824" width="9" style="116"/>
    <col min="13825" max="13825" width="4.25" style="116" customWidth="1"/>
    <col min="13826" max="13826" width="9" style="116"/>
    <col min="13827" max="13827" width="6.875" style="116" customWidth="1"/>
    <col min="13828" max="13828" width="11.375" style="116" customWidth="1"/>
    <col min="13829" max="13829" width="14.125" style="116" customWidth="1"/>
    <col min="13830" max="13830" width="11.125" style="116" customWidth="1"/>
    <col min="13831" max="13831" width="22.25" style="116" customWidth="1"/>
    <col min="13832" max="13832" width="21" style="116" customWidth="1"/>
    <col min="13833" max="13838" width="0" style="116" hidden="1" customWidth="1"/>
    <col min="13839" max="13841" width="9.25" style="116" customWidth="1"/>
    <col min="13842" max="13853" width="0" style="116" hidden="1" customWidth="1"/>
    <col min="13854" max="13855" width="9" style="116"/>
    <col min="13856" max="13856" width="12.625" style="116" customWidth="1"/>
    <col min="13857" max="14080" width="9" style="116"/>
    <col min="14081" max="14081" width="4.25" style="116" customWidth="1"/>
    <col min="14082" max="14082" width="9" style="116"/>
    <col min="14083" max="14083" width="6.875" style="116" customWidth="1"/>
    <col min="14084" max="14084" width="11.375" style="116" customWidth="1"/>
    <col min="14085" max="14085" width="14.125" style="116" customWidth="1"/>
    <col min="14086" max="14086" width="11.125" style="116" customWidth="1"/>
    <col min="14087" max="14087" width="22.25" style="116" customWidth="1"/>
    <col min="14088" max="14088" width="21" style="116" customWidth="1"/>
    <col min="14089" max="14094" width="0" style="116" hidden="1" customWidth="1"/>
    <col min="14095" max="14097" width="9.25" style="116" customWidth="1"/>
    <col min="14098" max="14109" width="0" style="116" hidden="1" customWidth="1"/>
    <col min="14110" max="14111" width="9" style="116"/>
    <col min="14112" max="14112" width="12.625" style="116" customWidth="1"/>
    <col min="14113" max="14336" width="9" style="116"/>
    <col min="14337" max="14337" width="4.25" style="116" customWidth="1"/>
    <col min="14338" max="14338" width="9" style="116"/>
    <col min="14339" max="14339" width="6.875" style="116" customWidth="1"/>
    <col min="14340" max="14340" width="11.375" style="116" customWidth="1"/>
    <col min="14341" max="14341" width="14.125" style="116" customWidth="1"/>
    <col min="14342" max="14342" width="11.125" style="116" customWidth="1"/>
    <col min="14343" max="14343" width="22.25" style="116" customWidth="1"/>
    <col min="14344" max="14344" width="21" style="116" customWidth="1"/>
    <col min="14345" max="14350" width="0" style="116" hidden="1" customWidth="1"/>
    <col min="14351" max="14353" width="9.25" style="116" customWidth="1"/>
    <col min="14354" max="14365" width="0" style="116" hidden="1" customWidth="1"/>
    <col min="14366" max="14367" width="9" style="116"/>
    <col min="14368" max="14368" width="12.625" style="116" customWidth="1"/>
    <col min="14369" max="14592" width="9" style="116"/>
    <col min="14593" max="14593" width="4.25" style="116" customWidth="1"/>
    <col min="14594" max="14594" width="9" style="116"/>
    <col min="14595" max="14595" width="6.875" style="116" customWidth="1"/>
    <col min="14596" max="14596" width="11.375" style="116" customWidth="1"/>
    <col min="14597" max="14597" width="14.125" style="116" customWidth="1"/>
    <col min="14598" max="14598" width="11.125" style="116" customWidth="1"/>
    <col min="14599" max="14599" width="22.25" style="116" customWidth="1"/>
    <col min="14600" max="14600" width="21" style="116" customWidth="1"/>
    <col min="14601" max="14606" width="0" style="116" hidden="1" customWidth="1"/>
    <col min="14607" max="14609" width="9.25" style="116" customWidth="1"/>
    <col min="14610" max="14621" width="0" style="116" hidden="1" customWidth="1"/>
    <col min="14622" max="14623" width="9" style="116"/>
    <col min="14624" max="14624" width="12.625" style="116" customWidth="1"/>
    <col min="14625" max="14848" width="9" style="116"/>
    <col min="14849" max="14849" width="4.25" style="116" customWidth="1"/>
    <col min="14850" max="14850" width="9" style="116"/>
    <col min="14851" max="14851" width="6.875" style="116" customWidth="1"/>
    <col min="14852" max="14852" width="11.375" style="116" customWidth="1"/>
    <col min="14853" max="14853" width="14.125" style="116" customWidth="1"/>
    <col min="14854" max="14854" width="11.125" style="116" customWidth="1"/>
    <col min="14855" max="14855" width="22.25" style="116" customWidth="1"/>
    <col min="14856" max="14856" width="21" style="116" customWidth="1"/>
    <col min="14857" max="14862" width="0" style="116" hidden="1" customWidth="1"/>
    <col min="14863" max="14865" width="9.25" style="116" customWidth="1"/>
    <col min="14866" max="14877" width="0" style="116" hidden="1" customWidth="1"/>
    <col min="14878" max="14879" width="9" style="116"/>
    <col min="14880" max="14880" width="12.625" style="116" customWidth="1"/>
    <col min="14881" max="15104" width="9" style="116"/>
    <col min="15105" max="15105" width="4.25" style="116" customWidth="1"/>
    <col min="15106" max="15106" width="9" style="116"/>
    <col min="15107" max="15107" width="6.875" style="116" customWidth="1"/>
    <col min="15108" max="15108" width="11.375" style="116" customWidth="1"/>
    <col min="15109" max="15109" width="14.125" style="116" customWidth="1"/>
    <col min="15110" max="15110" width="11.125" style="116" customWidth="1"/>
    <col min="15111" max="15111" width="22.25" style="116" customWidth="1"/>
    <col min="15112" max="15112" width="21" style="116" customWidth="1"/>
    <col min="15113" max="15118" width="0" style="116" hidden="1" customWidth="1"/>
    <col min="15119" max="15121" width="9.25" style="116" customWidth="1"/>
    <col min="15122" max="15133" width="0" style="116" hidden="1" customWidth="1"/>
    <col min="15134" max="15135" width="9" style="116"/>
    <col min="15136" max="15136" width="12.625" style="116" customWidth="1"/>
    <col min="15137" max="15360" width="9" style="116"/>
    <col min="15361" max="15361" width="4.25" style="116" customWidth="1"/>
    <col min="15362" max="15362" width="9" style="116"/>
    <col min="15363" max="15363" width="6.875" style="116" customWidth="1"/>
    <col min="15364" max="15364" width="11.375" style="116" customWidth="1"/>
    <col min="15365" max="15365" width="14.125" style="116" customWidth="1"/>
    <col min="15366" max="15366" width="11.125" style="116" customWidth="1"/>
    <col min="15367" max="15367" width="22.25" style="116" customWidth="1"/>
    <col min="15368" max="15368" width="21" style="116" customWidth="1"/>
    <col min="15369" max="15374" width="0" style="116" hidden="1" customWidth="1"/>
    <col min="15375" max="15377" width="9.25" style="116" customWidth="1"/>
    <col min="15378" max="15389" width="0" style="116" hidden="1" customWidth="1"/>
    <col min="15390" max="15391" width="9" style="116"/>
    <col min="15392" max="15392" width="12.625" style="116" customWidth="1"/>
    <col min="15393" max="15616" width="9" style="116"/>
    <col min="15617" max="15617" width="4.25" style="116" customWidth="1"/>
    <col min="15618" max="15618" width="9" style="116"/>
    <col min="15619" max="15619" width="6.875" style="116" customWidth="1"/>
    <col min="15620" max="15620" width="11.375" style="116" customWidth="1"/>
    <col min="15621" max="15621" width="14.125" style="116" customWidth="1"/>
    <col min="15622" max="15622" width="11.125" style="116" customWidth="1"/>
    <col min="15623" max="15623" width="22.25" style="116" customWidth="1"/>
    <col min="15624" max="15624" width="21" style="116" customWidth="1"/>
    <col min="15625" max="15630" width="0" style="116" hidden="1" customWidth="1"/>
    <col min="15631" max="15633" width="9.25" style="116" customWidth="1"/>
    <col min="15634" max="15645" width="0" style="116" hidden="1" customWidth="1"/>
    <col min="15646" max="15647" width="9" style="116"/>
    <col min="15648" max="15648" width="12.625" style="116" customWidth="1"/>
    <col min="15649" max="15872" width="9" style="116"/>
    <col min="15873" max="15873" width="4.25" style="116" customWidth="1"/>
    <col min="15874" max="15874" width="9" style="116"/>
    <col min="15875" max="15875" width="6.875" style="116" customWidth="1"/>
    <col min="15876" max="15876" width="11.375" style="116" customWidth="1"/>
    <col min="15877" max="15877" width="14.125" style="116" customWidth="1"/>
    <col min="15878" max="15878" width="11.125" style="116" customWidth="1"/>
    <col min="15879" max="15879" width="22.25" style="116" customWidth="1"/>
    <col min="15880" max="15880" width="21" style="116" customWidth="1"/>
    <col min="15881" max="15886" width="0" style="116" hidden="1" customWidth="1"/>
    <col min="15887" max="15889" width="9.25" style="116" customWidth="1"/>
    <col min="15890" max="15901" width="0" style="116" hidden="1" customWidth="1"/>
    <col min="15902" max="15903" width="9" style="116"/>
    <col min="15904" max="15904" width="12.625" style="116" customWidth="1"/>
    <col min="15905" max="16128" width="9" style="116"/>
    <col min="16129" max="16129" width="4.25" style="116" customWidth="1"/>
    <col min="16130" max="16130" width="9" style="116"/>
    <col min="16131" max="16131" width="6.875" style="116" customWidth="1"/>
    <col min="16132" max="16132" width="11.375" style="116" customWidth="1"/>
    <col min="16133" max="16133" width="14.125" style="116" customWidth="1"/>
    <col min="16134" max="16134" width="11.125" style="116" customWidth="1"/>
    <col min="16135" max="16135" width="22.25" style="116" customWidth="1"/>
    <col min="16136" max="16136" width="21" style="116" customWidth="1"/>
    <col min="16137" max="16142" width="0" style="116" hidden="1" customWidth="1"/>
    <col min="16143" max="16145" width="9.25" style="116" customWidth="1"/>
    <col min="16146" max="16157" width="0" style="116" hidden="1" customWidth="1"/>
    <col min="16158" max="16159" width="9" style="116"/>
    <col min="16160" max="16160" width="12.625" style="116" customWidth="1"/>
    <col min="16161" max="16384" width="9" style="116"/>
  </cols>
  <sheetData>
    <row r="1" spans="1:32" ht="22.5" customHeight="1" x14ac:dyDescent="0.3">
      <c r="A1" s="103">
        <v>1</v>
      </c>
      <c r="B1" s="103">
        <v>1</v>
      </c>
      <c r="C1" s="84" t="s">
        <v>365</v>
      </c>
      <c r="D1" s="84" t="s">
        <v>400</v>
      </c>
      <c r="E1" s="85" t="s">
        <v>401</v>
      </c>
      <c r="F1" s="86" t="s">
        <v>402</v>
      </c>
      <c r="G1" s="104">
        <v>1601101363633</v>
      </c>
      <c r="H1" s="105" t="s">
        <v>403</v>
      </c>
      <c r="I1" s="87" t="s">
        <v>18</v>
      </c>
      <c r="J1" s="106"/>
      <c r="K1" s="106"/>
      <c r="L1" s="106"/>
      <c r="M1" s="106"/>
      <c r="N1" s="106"/>
      <c r="O1" s="105" t="s">
        <v>49</v>
      </c>
      <c r="P1" s="107" t="s">
        <v>50</v>
      </c>
      <c r="Q1" s="108" t="s">
        <v>43</v>
      </c>
      <c r="R1" s="103">
        <v>7</v>
      </c>
      <c r="S1" s="109">
        <v>6</v>
      </c>
      <c r="T1" s="103">
        <v>6</v>
      </c>
      <c r="U1" s="110">
        <v>4</v>
      </c>
      <c r="V1" s="109">
        <v>7</v>
      </c>
      <c r="W1" s="111">
        <f t="shared" ref="W1:W64" si="0">SUM(R1:V1)</f>
        <v>30</v>
      </c>
      <c r="X1" s="112">
        <v>40</v>
      </c>
      <c r="Y1" s="112">
        <v>25.6</v>
      </c>
      <c r="Z1" s="112">
        <v>22</v>
      </c>
      <c r="AA1" s="112">
        <v>38</v>
      </c>
      <c r="AB1" s="112">
        <v>16</v>
      </c>
      <c r="AC1" s="113">
        <f t="shared" ref="AC1:AC64" si="1">SUM(X1:AB1)/5</f>
        <v>28.32</v>
      </c>
      <c r="AD1" s="114">
        <f t="shared" ref="AD1:AD64" si="2">W1*80/100</f>
        <v>24</v>
      </c>
      <c r="AE1" s="114">
        <f t="shared" ref="AE1:AE64" si="3">AC1*20/100</f>
        <v>5.6639999999999997</v>
      </c>
      <c r="AF1" s="115">
        <f t="shared" ref="AF1:AF64" si="4">AD1+AE1</f>
        <v>29.664000000000001</v>
      </c>
    </row>
    <row r="2" spans="1:32" ht="22.5" customHeight="1" x14ac:dyDescent="0.3">
      <c r="A2" s="103">
        <v>2</v>
      </c>
      <c r="B2" s="103">
        <v>2</v>
      </c>
      <c r="C2" s="117" t="s">
        <v>51</v>
      </c>
      <c r="D2" s="87" t="s">
        <v>52</v>
      </c>
      <c r="E2" s="99" t="s">
        <v>53</v>
      </c>
      <c r="F2" s="100" t="s">
        <v>54</v>
      </c>
      <c r="G2" s="118">
        <v>1749900833351</v>
      </c>
      <c r="H2" s="119" t="s">
        <v>48</v>
      </c>
      <c r="I2" s="120" t="s">
        <v>18</v>
      </c>
      <c r="J2" s="121"/>
      <c r="K2" s="121"/>
      <c r="L2" s="121"/>
      <c r="M2" s="121"/>
      <c r="N2" s="121"/>
      <c r="O2" s="105" t="s">
        <v>55</v>
      </c>
      <c r="P2" s="122" t="s">
        <v>56</v>
      </c>
      <c r="Q2" s="123" t="s">
        <v>57</v>
      </c>
      <c r="R2" s="103">
        <v>5</v>
      </c>
      <c r="S2" s="109">
        <v>6</v>
      </c>
      <c r="T2" s="103">
        <v>13</v>
      </c>
      <c r="U2" s="110">
        <v>16</v>
      </c>
      <c r="V2" s="109">
        <v>9</v>
      </c>
      <c r="W2" s="111">
        <f t="shared" si="0"/>
        <v>49</v>
      </c>
      <c r="X2" s="112">
        <v>55</v>
      </c>
      <c r="Y2" s="112">
        <v>39.200000000000003</v>
      </c>
      <c r="Z2" s="112">
        <v>46</v>
      </c>
      <c r="AA2" s="112">
        <v>64</v>
      </c>
      <c r="AB2" s="112">
        <v>32</v>
      </c>
      <c r="AC2" s="113">
        <f t="shared" si="1"/>
        <v>47.239999999999995</v>
      </c>
      <c r="AD2" s="114">
        <f t="shared" si="2"/>
        <v>39.200000000000003</v>
      </c>
      <c r="AE2" s="114">
        <f t="shared" si="3"/>
        <v>9.4480000000000004</v>
      </c>
      <c r="AF2" s="115">
        <f t="shared" si="4"/>
        <v>48.648000000000003</v>
      </c>
    </row>
    <row r="3" spans="1:32" ht="22.5" customHeight="1" x14ac:dyDescent="0.3">
      <c r="A3" s="103">
        <v>3</v>
      </c>
      <c r="B3" s="103">
        <v>1</v>
      </c>
      <c r="C3" s="117" t="s">
        <v>58</v>
      </c>
      <c r="D3" s="87" t="s">
        <v>59</v>
      </c>
      <c r="E3" s="94" t="s">
        <v>60</v>
      </c>
      <c r="F3" s="95" t="s">
        <v>61</v>
      </c>
      <c r="G3" s="118">
        <v>1609900540002</v>
      </c>
      <c r="H3" s="119" t="s">
        <v>48</v>
      </c>
      <c r="I3" s="120" t="s">
        <v>18</v>
      </c>
      <c r="J3" s="121"/>
      <c r="K3" s="121"/>
      <c r="L3" s="121"/>
      <c r="M3" s="121"/>
      <c r="N3" s="121"/>
      <c r="O3" s="105" t="s">
        <v>55</v>
      </c>
      <c r="P3" s="122" t="s">
        <v>57</v>
      </c>
      <c r="Q3" s="123" t="s">
        <v>56</v>
      </c>
      <c r="R3" s="103">
        <v>11</v>
      </c>
      <c r="S3" s="109">
        <v>5</v>
      </c>
      <c r="T3" s="103">
        <v>10</v>
      </c>
      <c r="U3" s="110">
        <v>17</v>
      </c>
      <c r="V3" s="109">
        <v>8</v>
      </c>
      <c r="W3" s="111">
        <f t="shared" si="0"/>
        <v>51</v>
      </c>
      <c r="X3" s="112">
        <v>61</v>
      </c>
      <c r="Y3" s="112">
        <v>36</v>
      </c>
      <c r="Z3" s="112">
        <v>36</v>
      </c>
      <c r="AA3" s="112">
        <v>66</v>
      </c>
      <c r="AB3" s="112">
        <v>42</v>
      </c>
      <c r="AC3" s="113">
        <f t="shared" si="1"/>
        <v>48.2</v>
      </c>
      <c r="AD3" s="114">
        <f t="shared" si="2"/>
        <v>40.799999999999997</v>
      </c>
      <c r="AE3" s="114">
        <f t="shared" si="3"/>
        <v>9.64</v>
      </c>
      <c r="AF3" s="115">
        <f t="shared" si="4"/>
        <v>50.44</v>
      </c>
    </row>
    <row r="4" spans="1:32" ht="22.5" customHeight="1" x14ac:dyDescent="0.3">
      <c r="A4" s="103">
        <v>4</v>
      </c>
      <c r="B4" s="103">
        <v>1</v>
      </c>
      <c r="C4" s="84" t="s">
        <v>80</v>
      </c>
      <c r="D4" s="84" t="s">
        <v>408</v>
      </c>
      <c r="E4" s="85" t="s">
        <v>409</v>
      </c>
      <c r="F4" s="86" t="s">
        <v>410</v>
      </c>
      <c r="G4" s="104">
        <v>1601101373230</v>
      </c>
      <c r="H4" s="105" t="s">
        <v>411</v>
      </c>
      <c r="I4" s="120" t="s">
        <v>18</v>
      </c>
      <c r="J4" s="121"/>
      <c r="K4" s="121"/>
      <c r="L4" s="121"/>
      <c r="M4" s="121"/>
      <c r="N4" s="121"/>
      <c r="O4" s="105" t="s">
        <v>55</v>
      </c>
      <c r="P4" s="107" t="s">
        <v>50</v>
      </c>
      <c r="Q4" s="123" t="s">
        <v>56</v>
      </c>
      <c r="R4" s="103">
        <v>6</v>
      </c>
      <c r="S4" s="109">
        <v>8</v>
      </c>
      <c r="T4" s="103">
        <v>6</v>
      </c>
      <c r="U4" s="110">
        <v>11</v>
      </c>
      <c r="V4" s="109">
        <v>2</v>
      </c>
      <c r="W4" s="111">
        <f t="shared" si="0"/>
        <v>33</v>
      </c>
      <c r="X4" s="112">
        <v>55</v>
      </c>
      <c r="Y4" s="112">
        <v>22.4</v>
      </c>
      <c r="Z4" s="112">
        <v>30</v>
      </c>
      <c r="AA4" s="112">
        <v>46</v>
      </c>
      <c r="AB4" s="112">
        <v>26</v>
      </c>
      <c r="AC4" s="113">
        <f t="shared" si="1"/>
        <v>35.880000000000003</v>
      </c>
      <c r="AD4" s="114">
        <f t="shared" si="2"/>
        <v>26.4</v>
      </c>
      <c r="AE4" s="114">
        <f t="shared" si="3"/>
        <v>7.1760000000000002</v>
      </c>
      <c r="AF4" s="115">
        <f t="shared" si="4"/>
        <v>33.576000000000001</v>
      </c>
    </row>
    <row r="5" spans="1:32" ht="22.5" customHeight="1" x14ac:dyDescent="0.3">
      <c r="A5" s="103">
        <v>5</v>
      </c>
      <c r="B5" s="103">
        <v>1</v>
      </c>
      <c r="C5" s="84" t="s">
        <v>320</v>
      </c>
      <c r="D5" s="84" t="s">
        <v>412</v>
      </c>
      <c r="E5" s="85" t="s">
        <v>413</v>
      </c>
      <c r="F5" s="86" t="s">
        <v>414</v>
      </c>
      <c r="G5" s="104">
        <v>1601101366993</v>
      </c>
      <c r="H5" s="105" t="s">
        <v>415</v>
      </c>
      <c r="I5" s="120" t="s">
        <v>18</v>
      </c>
      <c r="J5" s="121"/>
      <c r="K5" s="121"/>
      <c r="L5" s="121"/>
      <c r="M5" s="121"/>
      <c r="N5" s="121"/>
      <c r="O5" s="105" t="s">
        <v>55</v>
      </c>
      <c r="P5" s="107" t="s">
        <v>49</v>
      </c>
      <c r="Q5" s="123" t="s">
        <v>57</v>
      </c>
      <c r="R5" s="103">
        <v>1</v>
      </c>
      <c r="S5" s="109">
        <v>7</v>
      </c>
      <c r="T5" s="103">
        <v>8</v>
      </c>
      <c r="U5" s="110">
        <v>10</v>
      </c>
      <c r="V5" s="109">
        <v>6</v>
      </c>
      <c r="W5" s="111">
        <f t="shared" si="0"/>
        <v>32</v>
      </c>
      <c r="X5" s="112">
        <v>45</v>
      </c>
      <c r="Y5" s="112">
        <v>9.6</v>
      </c>
      <c r="Z5" s="112">
        <v>26</v>
      </c>
      <c r="AA5" s="112">
        <v>56</v>
      </c>
      <c r="AB5" s="112">
        <v>30</v>
      </c>
      <c r="AC5" s="113">
        <f t="shared" si="1"/>
        <v>33.32</v>
      </c>
      <c r="AD5" s="114">
        <f t="shared" si="2"/>
        <v>25.6</v>
      </c>
      <c r="AE5" s="114">
        <f t="shared" si="3"/>
        <v>6.6639999999999997</v>
      </c>
      <c r="AF5" s="115">
        <f t="shared" si="4"/>
        <v>32.264000000000003</v>
      </c>
    </row>
    <row r="6" spans="1:32" ht="22.5" customHeight="1" x14ac:dyDescent="0.3">
      <c r="A6" s="103">
        <v>6</v>
      </c>
      <c r="B6" s="103">
        <v>1</v>
      </c>
      <c r="C6" s="84" t="s">
        <v>51</v>
      </c>
      <c r="D6" s="84" t="s">
        <v>423</v>
      </c>
      <c r="E6" s="85" t="s">
        <v>424</v>
      </c>
      <c r="F6" s="86" t="s">
        <v>425</v>
      </c>
      <c r="G6" s="104">
        <v>1600101882206</v>
      </c>
      <c r="H6" s="105" t="s">
        <v>426</v>
      </c>
      <c r="I6" s="120" t="s">
        <v>18</v>
      </c>
      <c r="J6" s="121"/>
      <c r="K6" s="121"/>
      <c r="L6" s="121"/>
      <c r="M6" s="121"/>
      <c r="N6" s="121"/>
      <c r="O6" s="105" t="s">
        <v>49</v>
      </c>
      <c r="P6" s="107" t="s">
        <v>50</v>
      </c>
      <c r="Q6" s="123" t="s">
        <v>43</v>
      </c>
      <c r="R6" s="103">
        <v>6</v>
      </c>
      <c r="S6" s="109">
        <v>3</v>
      </c>
      <c r="T6" s="103">
        <v>4</v>
      </c>
      <c r="U6" s="110">
        <v>7</v>
      </c>
      <c r="V6" s="109">
        <v>7</v>
      </c>
      <c r="W6" s="111">
        <f t="shared" si="0"/>
        <v>27</v>
      </c>
      <c r="X6" s="112">
        <v>37</v>
      </c>
      <c r="Y6" s="112">
        <v>38.4</v>
      </c>
      <c r="Z6" s="112">
        <v>18</v>
      </c>
      <c r="AA6" s="112">
        <v>40</v>
      </c>
      <c r="AB6" s="112">
        <v>16</v>
      </c>
      <c r="AC6" s="113">
        <f t="shared" si="1"/>
        <v>29.880000000000003</v>
      </c>
      <c r="AD6" s="114">
        <f t="shared" si="2"/>
        <v>21.6</v>
      </c>
      <c r="AE6" s="114">
        <f t="shared" si="3"/>
        <v>5.976</v>
      </c>
      <c r="AF6" s="115">
        <f t="shared" si="4"/>
        <v>27.576000000000001</v>
      </c>
    </row>
    <row r="7" spans="1:32" ht="22.5" customHeight="1" x14ac:dyDescent="0.3">
      <c r="A7" s="103">
        <v>7</v>
      </c>
      <c r="B7" s="103">
        <v>1</v>
      </c>
      <c r="C7" s="117" t="s">
        <v>80</v>
      </c>
      <c r="D7" s="87" t="s">
        <v>81</v>
      </c>
      <c r="E7" s="99" t="s">
        <v>82</v>
      </c>
      <c r="F7" s="100" t="s">
        <v>83</v>
      </c>
      <c r="G7" s="118">
        <v>1619700000853</v>
      </c>
      <c r="H7" s="119" t="s">
        <v>48</v>
      </c>
      <c r="I7" s="120" t="s">
        <v>18</v>
      </c>
      <c r="J7" s="121"/>
      <c r="K7" s="121"/>
      <c r="L7" s="121"/>
      <c r="M7" s="121"/>
      <c r="N7" s="121"/>
      <c r="O7" s="105" t="s">
        <v>49</v>
      </c>
      <c r="P7" s="107" t="s">
        <v>50</v>
      </c>
      <c r="Q7" s="123" t="s">
        <v>43</v>
      </c>
      <c r="R7" s="103">
        <v>5</v>
      </c>
      <c r="S7" s="109">
        <v>5</v>
      </c>
      <c r="T7" s="103">
        <v>5</v>
      </c>
      <c r="U7" s="110">
        <v>10</v>
      </c>
      <c r="V7" s="109">
        <v>4</v>
      </c>
      <c r="W7" s="111">
        <f t="shared" si="0"/>
        <v>29</v>
      </c>
      <c r="X7" s="112">
        <v>41</v>
      </c>
      <c r="Y7" s="112">
        <v>25.6</v>
      </c>
      <c r="Z7" s="112">
        <v>44</v>
      </c>
      <c r="AA7" s="112">
        <v>58</v>
      </c>
      <c r="AB7" s="112">
        <v>20</v>
      </c>
      <c r="AC7" s="113">
        <f t="shared" si="1"/>
        <v>37.72</v>
      </c>
      <c r="AD7" s="114">
        <f t="shared" si="2"/>
        <v>23.2</v>
      </c>
      <c r="AE7" s="114">
        <f t="shared" si="3"/>
        <v>7.5439999999999996</v>
      </c>
      <c r="AF7" s="115">
        <f t="shared" si="4"/>
        <v>30.744</v>
      </c>
    </row>
    <row r="8" spans="1:32" ht="22.5" customHeight="1" x14ac:dyDescent="0.3">
      <c r="A8" s="103">
        <v>8</v>
      </c>
      <c r="B8" s="103">
        <v>1</v>
      </c>
      <c r="C8" s="84" t="s">
        <v>88</v>
      </c>
      <c r="D8" s="84" t="s">
        <v>435</v>
      </c>
      <c r="E8" s="85" t="s">
        <v>436</v>
      </c>
      <c r="F8" s="86" t="s">
        <v>437</v>
      </c>
      <c r="G8" s="104">
        <v>1609900558033</v>
      </c>
      <c r="H8" s="105" t="s">
        <v>411</v>
      </c>
      <c r="I8" s="120" t="s">
        <v>18</v>
      </c>
      <c r="J8" s="121"/>
      <c r="K8" s="120"/>
      <c r="L8" s="121"/>
      <c r="M8" s="121"/>
      <c r="N8" s="121"/>
      <c r="O8" s="105" t="s">
        <v>49</v>
      </c>
      <c r="P8" s="107" t="s">
        <v>50</v>
      </c>
      <c r="Q8" s="123" t="s">
        <v>43</v>
      </c>
      <c r="R8" s="103">
        <v>3</v>
      </c>
      <c r="S8" s="109">
        <v>4</v>
      </c>
      <c r="T8" s="103">
        <v>8</v>
      </c>
      <c r="U8" s="110">
        <v>11</v>
      </c>
      <c r="V8" s="109">
        <v>4</v>
      </c>
      <c r="W8" s="111">
        <f t="shared" si="0"/>
        <v>30</v>
      </c>
      <c r="X8" s="112">
        <v>42</v>
      </c>
      <c r="Y8" s="112">
        <v>29.6</v>
      </c>
      <c r="Z8" s="112">
        <v>28</v>
      </c>
      <c r="AA8" s="112">
        <v>52</v>
      </c>
      <c r="AB8" s="112">
        <v>24</v>
      </c>
      <c r="AC8" s="113">
        <f t="shared" si="1"/>
        <v>35.119999999999997</v>
      </c>
      <c r="AD8" s="114">
        <f t="shared" si="2"/>
        <v>24</v>
      </c>
      <c r="AE8" s="114">
        <f t="shared" si="3"/>
        <v>7.024</v>
      </c>
      <c r="AF8" s="115">
        <f t="shared" si="4"/>
        <v>31.024000000000001</v>
      </c>
    </row>
    <row r="9" spans="1:32" ht="22.5" customHeight="1" x14ac:dyDescent="0.3">
      <c r="A9" s="103">
        <v>9</v>
      </c>
      <c r="B9" s="103">
        <v>1</v>
      </c>
      <c r="C9" s="84" t="s">
        <v>111</v>
      </c>
      <c r="D9" s="84" t="s">
        <v>438</v>
      </c>
      <c r="E9" s="85" t="s">
        <v>439</v>
      </c>
      <c r="F9" s="86" t="s">
        <v>440</v>
      </c>
      <c r="G9" s="104">
        <v>1601300026114</v>
      </c>
      <c r="H9" s="105" t="s">
        <v>441</v>
      </c>
      <c r="I9" s="120" t="s">
        <v>18</v>
      </c>
      <c r="J9" s="121"/>
      <c r="K9" s="121"/>
      <c r="L9" s="121"/>
      <c r="M9" s="121"/>
      <c r="N9" s="121"/>
      <c r="O9" s="105" t="s">
        <v>55</v>
      </c>
      <c r="P9" s="122" t="s">
        <v>57</v>
      </c>
      <c r="Q9" s="123" t="s">
        <v>56</v>
      </c>
      <c r="R9" s="103">
        <v>11</v>
      </c>
      <c r="S9" s="109">
        <v>8</v>
      </c>
      <c r="T9" s="103">
        <v>10</v>
      </c>
      <c r="U9" s="110">
        <v>10</v>
      </c>
      <c r="V9" s="109">
        <v>4</v>
      </c>
      <c r="W9" s="111">
        <f t="shared" si="0"/>
        <v>43</v>
      </c>
      <c r="X9" s="112">
        <v>58</v>
      </c>
      <c r="Y9" s="112">
        <v>59.2</v>
      </c>
      <c r="Z9" s="112">
        <v>34</v>
      </c>
      <c r="AA9" s="112">
        <v>50</v>
      </c>
      <c r="AB9" s="112">
        <v>38</v>
      </c>
      <c r="AC9" s="113">
        <f t="shared" si="1"/>
        <v>47.839999999999996</v>
      </c>
      <c r="AD9" s="114">
        <f t="shared" si="2"/>
        <v>34.4</v>
      </c>
      <c r="AE9" s="114">
        <f t="shared" si="3"/>
        <v>9.5679999999999996</v>
      </c>
      <c r="AF9" s="115">
        <f t="shared" si="4"/>
        <v>43.967999999999996</v>
      </c>
    </row>
    <row r="10" spans="1:32" ht="22.5" customHeight="1" x14ac:dyDescent="0.3">
      <c r="A10" s="103">
        <v>10</v>
      </c>
      <c r="B10" s="103">
        <v>2</v>
      </c>
      <c r="C10" s="117" t="s">
        <v>111</v>
      </c>
      <c r="D10" s="87" t="s">
        <v>112</v>
      </c>
      <c r="E10" s="88" t="s">
        <v>113</v>
      </c>
      <c r="F10" s="89" t="s">
        <v>114</v>
      </c>
      <c r="G10" s="118">
        <v>1600101889952</v>
      </c>
      <c r="H10" s="119" t="s">
        <v>48</v>
      </c>
      <c r="I10" s="120" t="s">
        <v>18</v>
      </c>
      <c r="J10" s="120"/>
      <c r="K10" s="121"/>
      <c r="L10" s="121"/>
      <c r="M10" s="121"/>
      <c r="N10" s="121"/>
      <c r="O10" s="105" t="s">
        <v>49</v>
      </c>
      <c r="P10" s="107" t="s">
        <v>50</v>
      </c>
      <c r="Q10" s="123" t="s">
        <v>43</v>
      </c>
      <c r="R10" s="103">
        <v>1</v>
      </c>
      <c r="S10" s="109">
        <v>4</v>
      </c>
      <c r="T10" s="103">
        <v>8</v>
      </c>
      <c r="U10" s="110">
        <v>6</v>
      </c>
      <c r="V10" s="109">
        <v>4</v>
      </c>
      <c r="W10" s="111">
        <f t="shared" si="0"/>
        <v>23</v>
      </c>
      <c r="X10" s="112">
        <v>54</v>
      </c>
      <c r="Y10" s="112">
        <v>38.4</v>
      </c>
      <c r="Z10" s="112">
        <v>30</v>
      </c>
      <c r="AA10" s="112">
        <v>64</v>
      </c>
      <c r="AB10" s="112">
        <v>14</v>
      </c>
      <c r="AC10" s="113">
        <f t="shared" si="1"/>
        <v>40.08</v>
      </c>
      <c r="AD10" s="114">
        <f t="shared" si="2"/>
        <v>18.399999999999999</v>
      </c>
      <c r="AE10" s="114">
        <f t="shared" si="3"/>
        <v>8.0159999999999982</v>
      </c>
      <c r="AF10" s="115">
        <f t="shared" si="4"/>
        <v>26.415999999999997</v>
      </c>
    </row>
    <row r="11" spans="1:32" ht="22.5" customHeight="1" x14ac:dyDescent="0.3">
      <c r="A11" s="103">
        <v>11</v>
      </c>
      <c r="B11" s="103">
        <v>2</v>
      </c>
      <c r="C11" s="117" t="s">
        <v>374</v>
      </c>
      <c r="D11" s="87" t="s">
        <v>375</v>
      </c>
      <c r="E11" s="88" t="s">
        <v>29</v>
      </c>
      <c r="F11" s="89" t="s">
        <v>376</v>
      </c>
      <c r="G11" s="118">
        <v>1601101373434</v>
      </c>
      <c r="H11" s="119" t="s">
        <v>48</v>
      </c>
      <c r="I11" s="120" t="s">
        <v>18</v>
      </c>
      <c r="J11" s="121"/>
      <c r="K11" s="121"/>
      <c r="L11" s="121"/>
      <c r="M11" s="121"/>
      <c r="N11" s="121"/>
      <c r="O11" s="105" t="s">
        <v>55</v>
      </c>
      <c r="P11" s="107" t="s">
        <v>49</v>
      </c>
      <c r="Q11" s="123" t="s">
        <v>57</v>
      </c>
      <c r="R11" s="103">
        <v>6</v>
      </c>
      <c r="S11" s="109">
        <v>4</v>
      </c>
      <c r="T11" s="103">
        <v>3</v>
      </c>
      <c r="U11" s="110">
        <v>5</v>
      </c>
      <c r="V11" s="109">
        <v>2</v>
      </c>
      <c r="W11" s="111">
        <f t="shared" si="0"/>
        <v>20</v>
      </c>
      <c r="X11" s="112">
        <v>46</v>
      </c>
      <c r="Y11" s="112">
        <v>26.4</v>
      </c>
      <c r="Z11" s="112">
        <v>24</v>
      </c>
      <c r="AA11" s="112">
        <v>22</v>
      </c>
      <c r="AB11" s="112">
        <v>24</v>
      </c>
      <c r="AC11" s="113">
        <f t="shared" si="1"/>
        <v>28.48</v>
      </c>
      <c r="AD11" s="114">
        <f t="shared" si="2"/>
        <v>16</v>
      </c>
      <c r="AE11" s="114">
        <f t="shared" si="3"/>
        <v>5.6960000000000006</v>
      </c>
      <c r="AF11" s="115">
        <f t="shared" si="4"/>
        <v>21.696000000000002</v>
      </c>
    </row>
    <row r="12" spans="1:32" ht="22.5" customHeight="1" x14ac:dyDescent="0.3">
      <c r="A12" s="103">
        <v>12</v>
      </c>
      <c r="B12" s="103">
        <v>1</v>
      </c>
      <c r="C12" s="117" t="s">
        <v>131</v>
      </c>
      <c r="D12" s="87" t="s">
        <v>132</v>
      </c>
      <c r="E12" s="94" t="s">
        <v>133</v>
      </c>
      <c r="F12" s="95" t="s">
        <v>134</v>
      </c>
      <c r="G12" s="118">
        <v>1100703280683</v>
      </c>
      <c r="H12" s="119" t="s">
        <v>48</v>
      </c>
      <c r="I12" s="120" t="s">
        <v>18</v>
      </c>
      <c r="J12" s="121"/>
      <c r="K12" s="121"/>
      <c r="L12" s="121"/>
      <c r="M12" s="121"/>
      <c r="N12" s="121"/>
      <c r="O12" s="105" t="s">
        <v>49</v>
      </c>
      <c r="P12" s="122" t="s">
        <v>43</v>
      </c>
      <c r="Q12" s="123" t="s">
        <v>57</v>
      </c>
      <c r="R12" s="103">
        <v>3</v>
      </c>
      <c r="S12" s="109">
        <v>4</v>
      </c>
      <c r="T12" s="103">
        <v>8</v>
      </c>
      <c r="U12" s="110">
        <v>9</v>
      </c>
      <c r="V12" s="109">
        <v>8</v>
      </c>
      <c r="W12" s="103">
        <f t="shared" si="0"/>
        <v>32</v>
      </c>
      <c r="X12" s="112">
        <v>26</v>
      </c>
      <c r="Y12" s="112">
        <v>22.4</v>
      </c>
      <c r="Z12" s="112">
        <v>40</v>
      </c>
      <c r="AA12" s="112">
        <v>40</v>
      </c>
      <c r="AB12" s="112">
        <v>36</v>
      </c>
      <c r="AC12" s="124">
        <f t="shared" si="1"/>
        <v>32.880000000000003</v>
      </c>
      <c r="AD12" s="125">
        <f t="shared" si="2"/>
        <v>25.6</v>
      </c>
      <c r="AE12" s="114">
        <f t="shared" si="3"/>
        <v>6.5760000000000005</v>
      </c>
      <c r="AF12" s="115">
        <f t="shared" si="4"/>
        <v>32.176000000000002</v>
      </c>
    </row>
    <row r="13" spans="1:32" ht="22.5" customHeight="1" x14ac:dyDescent="0.3">
      <c r="A13" s="103">
        <v>13</v>
      </c>
      <c r="B13" s="122">
        <v>1</v>
      </c>
      <c r="C13" s="96" t="s">
        <v>147</v>
      </c>
      <c r="D13" s="96" t="s">
        <v>148</v>
      </c>
      <c r="E13" s="97" t="s">
        <v>149</v>
      </c>
      <c r="F13" s="98" t="s">
        <v>150</v>
      </c>
      <c r="G13" s="126">
        <v>1601300026432</v>
      </c>
      <c r="H13" s="127" t="s">
        <v>617</v>
      </c>
      <c r="I13" s="120" t="s">
        <v>18</v>
      </c>
      <c r="J13" s="120"/>
      <c r="K13" s="121"/>
      <c r="L13" s="121"/>
      <c r="M13" s="121"/>
      <c r="N13" s="121"/>
      <c r="O13" s="105" t="s">
        <v>55</v>
      </c>
      <c r="P13" s="122" t="s">
        <v>56</v>
      </c>
      <c r="Q13" s="123" t="s">
        <v>57</v>
      </c>
      <c r="R13" s="103">
        <v>10</v>
      </c>
      <c r="S13" s="109">
        <v>2</v>
      </c>
      <c r="T13" s="103">
        <v>10</v>
      </c>
      <c r="U13" s="110">
        <v>12</v>
      </c>
      <c r="V13" s="109">
        <v>7</v>
      </c>
      <c r="W13" s="111">
        <f t="shared" si="0"/>
        <v>41</v>
      </c>
      <c r="X13" s="112">
        <v>45</v>
      </c>
      <c r="Y13" s="112">
        <v>26.4</v>
      </c>
      <c r="Z13" s="112">
        <v>42</v>
      </c>
      <c r="AA13" s="112">
        <v>46</v>
      </c>
      <c r="AB13" s="112">
        <v>22</v>
      </c>
      <c r="AC13" s="113">
        <f t="shared" si="1"/>
        <v>36.28</v>
      </c>
      <c r="AD13" s="114">
        <f t="shared" si="2"/>
        <v>32.799999999999997</v>
      </c>
      <c r="AE13" s="114">
        <f t="shared" si="3"/>
        <v>7.2560000000000002</v>
      </c>
      <c r="AF13" s="115">
        <f t="shared" si="4"/>
        <v>40.055999999999997</v>
      </c>
    </row>
    <row r="14" spans="1:32" ht="22.5" customHeight="1" x14ac:dyDescent="0.3">
      <c r="A14" s="103">
        <v>14</v>
      </c>
      <c r="B14" s="103">
        <v>1</v>
      </c>
      <c r="C14" s="128" t="s">
        <v>163</v>
      </c>
      <c r="D14" s="87" t="s">
        <v>164</v>
      </c>
      <c r="E14" s="99" t="s">
        <v>165</v>
      </c>
      <c r="F14" s="100" t="s">
        <v>166</v>
      </c>
      <c r="G14" s="118">
        <v>1600101884403</v>
      </c>
      <c r="H14" s="119" t="s">
        <v>48</v>
      </c>
      <c r="I14" s="120" t="s">
        <v>18</v>
      </c>
      <c r="J14" s="120"/>
      <c r="K14" s="121"/>
      <c r="L14" s="121"/>
      <c r="M14" s="121"/>
      <c r="N14" s="121"/>
      <c r="O14" s="105" t="s">
        <v>55</v>
      </c>
      <c r="P14" s="107" t="s">
        <v>50</v>
      </c>
      <c r="Q14" s="123" t="s">
        <v>56</v>
      </c>
      <c r="R14" s="103">
        <v>12</v>
      </c>
      <c r="S14" s="109">
        <v>11</v>
      </c>
      <c r="T14" s="103">
        <v>3</v>
      </c>
      <c r="U14" s="110">
        <v>7</v>
      </c>
      <c r="V14" s="109">
        <v>2</v>
      </c>
      <c r="W14" s="111">
        <f t="shared" si="0"/>
        <v>35</v>
      </c>
      <c r="X14" s="112">
        <v>47</v>
      </c>
      <c r="Y14" s="112">
        <v>29.6</v>
      </c>
      <c r="Z14" s="112">
        <v>28</v>
      </c>
      <c r="AA14" s="112">
        <v>42</v>
      </c>
      <c r="AB14" s="112">
        <v>36</v>
      </c>
      <c r="AC14" s="113">
        <f t="shared" si="1"/>
        <v>36.519999999999996</v>
      </c>
      <c r="AD14" s="114">
        <f t="shared" si="2"/>
        <v>28</v>
      </c>
      <c r="AE14" s="114">
        <f t="shared" si="3"/>
        <v>7.3039999999999985</v>
      </c>
      <c r="AF14" s="115">
        <f t="shared" si="4"/>
        <v>35.304000000000002</v>
      </c>
    </row>
    <row r="15" spans="1:32" ht="22.5" customHeight="1" x14ac:dyDescent="0.3">
      <c r="A15" s="103">
        <v>15</v>
      </c>
      <c r="B15" s="103">
        <v>1</v>
      </c>
      <c r="C15" s="128" t="s">
        <v>167</v>
      </c>
      <c r="D15" s="87" t="s">
        <v>168</v>
      </c>
      <c r="E15" s="99" t="s">
        <v>169</v>
      </c>
      <c r="F15" s="100" t="s">
        <v>170</v>
      </c>
      <c r="G15" s="118">
        <v>1601300027463</v>
      </c>
      <c r="H15" s="119" t="s">
        <v>48</v>
      </c>
      <c r="I15" s="120" t="s">
        <v>18</v>
      </c>
      <c r="J15" s="120"/>
      <c r="K15" s="121"/>
      <c r="L15" s="121"/>
      <c r="M15" s="121"/>
      <c r="N15" s="121"/>
      <c r="O15" s="105" t="s">
        <v>55</v>
      </c>
      <c r="P15" s="107" t="s">
        <v>49</v>
      </c>
      <c r="Q15" s="123" t="s">
        <v>57</v>
      </c>
      <c r="R15" s="103">
        <v>3</v>
      </c>
      <c r="S15" s="109">
        <v>3</v>
      </c>
      <c r="T15" s="103">
        <v>8</v>
      </c>
      <c r="U15" s="110">
        <v>7</v>
      </c>
      <c r="V15" s="109">
        <v>3</v>
      </c>
      <c r="W15" s="111">
        <f t="shared" si="0"/>
        <v>24</v>
      </c>
      <c r="X15" s="112">
        <v>43</v>
      </c>
      <c r="Y15" s="112">
        <v>30.4</v>
      </c>
      <c r="Z15" s="112">
        <v>34</v>
      </c>
      <c r="AA15" s="112">
        <v>34</v>
      </c>
      <c r="AB15" s="112">
        <v>18</v>
      </c>
      <c r="AC15" s="113">
        <f t="shared" si="1"/>
        <v>31.880000000000003</v>
      </c>
      <c r="AD15" s="114">
        <f t="shared" si="2"/>
        <v>19.2</v>
      </c>
      <c r="AE15" s="114">
        <f t="shared" si="3"/>
        <v>6.3760000000000003</v>
      </c>
      <c r="AF15" s="115">
        <f t="shared" si="4"/>
        <v>25.576000000000001</v>
      </c>
    </row>
    <row r="16" spans="1:32" ht="22.5" customHeight="1" x14ac:dyDescent="0.3">
      <c r="A16" s="103">
        <v>16</v>
      </c>
      <c r="B16" s="103">
        <v>1</v>
      </c>
      <c r="C16" s="117" t="s">
        <v>183</v>
      </c>
      <c r="D16" s="87" t="s">
        <v>184</v>
      </c>
      <c r="E16" s="94" t="s">
        <v>185</v>
      </c>
      <c r="F16" s="95" t="s">
        <v>20</v>
      </c>
      <c r="G16" s="118">
        <v>1609900564131</v>
      </c>
      <c r="H16" s="119" t="s">
        <v>48</v>
      </c>
      <c r="I16" s="120" t="s">
        <v>18</v>
      </c>
      <c r="J16" s="121"/>
      <c r="K16" s="121"/>
      <c r="L16" s="121"/>
      <c r="M16" s="121"/>
      <c r="N16" s="121"/>
      <c r="O16" s="105" t="s">
        <v>49</v>
      </c>
      <c r="P16" s="107" t="s">
        <v>50</v>
      </c>
      <c r="Q16" s="123" t="s">
        <v>43</v>
      </c>
      <c r="R16" s="103">
        <v>9</v>
      </c>
      <c r="S16" s="109">
        <v>3</v>
      </c>
      <c r="T16" s="103">
        <v>4</v>
      </c>
      <c r="U16" s="110">
        <v>7</v>
      </c>
      <c r="V16" s="109">
        <v>4</v>
      </c>
      <c r="W16" s="111">
        <f t="shared" si="0"/>
        <v>27</v>
      </c>
      <c r="X16" s="112">
        <v>33</v>
      </c>
      <c r="Y16" s="112">
        <v>6.4</v>
      </c>
      <c r="Z16" s="112">
        <v>26</v>
      </c>
      <c r="AA16" s="112">
        <v>26</v>
      </c>
      <c r="AB16" s="112">
        <v>32</v>
      </c>
      <c r="AC16" s="113">
        <f t="shared" si="1"/>
        <v>24.68</v>
      </c>
      <c r="AD16" s="114">
        <f t="shared" si="2"/>
        <v>21.6</v>
      </c>
      <c r="AE16" s="114">
        <f t="shared" si="3"/>
        <v>4.9359999999999999</v>
      </c>
      <c r="AF16" s="115">
        <f t="shared" si="4"/>
        <v>26.536000000000001</v>
      </c>
    </row>
    <row r="17" spans="1:32" ht="22.5" customHeight="1" x14ac:dyDescent="0.3">
      <c r="A17" s="103">
        <v>17</v>
      </c>
      <c r="B17" s="103">
        <v>1</v>
      </c>
      <c r="C17" s="128" t="s">
        <v>186</v>
      </c>
      <c r="D17" s="87" t="s">
        <v>187</v>
      </c>
      <c r="E17" s="99" t="s">
        <v>188</v>
      </c>
      <c r="F17" s="100" t="s">
        <v>189</v>
      </c>
      <c r="G17" s="118">
        <v>1103703387081</v>
      </c>
      <c r="H17" s="119" t="s">
        <v>48</v>
      </c>
      <c r="I17" s="120" t="s">
        <v>18</v>
      </c>
      <c r="J17" s="120"/>
      <c r="K17" s="121"/>
      <c r="L17" s="121"/>
      <c r="M17" s="121"/>
      <c r="N17" s="121"/>
      <c r="O17" s="105" t="s">
        <v>55</v>
      </c>
      <c r="P17" s="122" t="s">
        <v>56</v>
      </c>
      <c r="Q17" s="123" t="s">
        <v>57</v>
      </c>
      <c r="R17" s="103">
        <v>9</v>
      </c>
      <c r="S17" s="109">
        <v>5</v>
      </c>
      <c r="T17" s="103">
        <v>9</v>
      </c>
      <c r="U17" s="110">
        <v>12</v>
      </c>
      <c r="V17" s="109">
        <v>6</v>
      </c>
      <c r="W17" s="111">
        <f t="shared" si="0"/>
        <v>41</v>
      </c>
      <c r="X17" s="112">
        <v>51</v>
      </c>
      <c r="Y17" s="112">
        <v>32.799999999999997</v>
      </c>
      <c r="Z17" s="112">
        <v>40</v>
      </c>
      <c r="AA17" s="112">
        <v>60</v>
      </c>
      <c r="AB17" s="112">
        <v>36</v>
      </c>
      <c r="AC17" s="113">
        <f t="shared" si="1"/>
        <v>43.96</v>
      </c>
      <c r="AD17" s="114">
        <f t="shared" si="2"/>
        <v>32.799999999999997</v>
      </c>
      <c r="AE17" s="114">
        <f t="shared" si="3"/>
        <v>8.7919999999999998</v>
      </c>
      <c r="AF17" s="115">
        <f t="shared" si="4"/>
        <v>41.591999999999999</v>
      </c>
    </row>
    <row r="18" spans="1:32" ht="22.5" customHeight="1" x14ac:dyDescent="0.3">
      <c r="A18" s="103">
        <v>18</v>
      </c>
      <c r="B18" s="103">
        <v>2</v>
      </c>
      <c r="C18" s="117" t="s">
        <v>193</v>
      </c>
      <c r="D18" s="87" t="s">
        <v>194</v>
      </c>
      <c r="E18" s="88" t="s">
        <v>195</v>
      </c>
      <c r="F18" s="89" t="s">
        <v>196</v>
      </c>
      <c r="G18" s="118">
        <v>1601101377162</v>
      </c>
      <c r="H18" s="119" t="s">
        <v>48</v>
      </c>
      <c r="I18" s="120" t="s">
        <v>18</v>
      </c>
      <c r="J18" s="121"/>
      <c r="K18" s="121"/>
      <c r="L18" s="121"/>
      <c r="M18" s="121"/>
      <c r="N18" s="121"/>
      <c r="O18" s="105" t="s">
        <v>55</v>
      </c>
      <c r="P18" s="122" t="s">
        <v>56</v>
      </c>
      <c r="Q18" s="123" t="s">
        <v>57</v>
      </c>
      <c r="R18" s="103">
        <v>8</v>
      </c>
      <c r="S18" s="109">
        <v>8</v>
      </c>
      <c r="T18" s="103">
        <v>7</v>
      </c>
      <c r="U18" s="110">
        <v>10</v>
      </c>
      <c r="V18" s="109">
        <v>6</v>
      </c>
      <c r="W18" s="111">
        <f t="shared" si="0"/>
        <v>39</v>
      </c>
      <c r="X18" s="112">
        <v>39</v>
      </c>
      <c r="Y18" s="112">
        <v>22.4</v>
      </c>
      <c r="Z18" s="112">
        <v>30</v>
      </c>
      <c r="AA18" s="112">
        <v>54</v>
      </c>
      <c r="AB18" s="112">
        <v>26</v>
      </c>
      <c r="AC18" s="113">
        <f t="shared" si="1"/>
        <v>34.28</v>
      </c>
      <c r="AD18" s="114">
        <f t="shared" si="2"/>
        <v>31.2</v>
      </c>
      <c r="AE18" s="114">
        <f t="shared" si="3"/>
        <v>6.8559999999999999</v>
      </c>
      <c r="AF18" s="115">
        <f t="shared" si="4"/>
        <v>38.055999999999997</v>
      </c>
    </row>
    <row r="19" spans="1:32" ht="22.5" customHeight="1" x14ac:dyDescent="0.3">
      <c r="A19" s="103">
        <v>19</v>
      </c>
      <c r="B19" s="103">
        <v>1</v>
      </c>
      <c r="C19" s="128" t="s">
        <v>201</v>
      </c>
      <c r="D19" s="87" t="s">
        <v>202</v>
      </c>
      <c r="E19" s="99" t="s">
        <v>203</v>
      </c>
      <c r="F19" s="100" t="s">
        <v>204</v>
      </c>
      <c r="G19" s="118">
        <v>1601101360928</v>
      </c>
      <c r="H19" s="119" t="s">
        <v>48</v>
      </c>
      <c r="I19" s="120" t="s">
        <v>18</v>
      </c>
      <c r="J19" s="121"/>
      <c r="K19" s="121"/>
      <c r="L19" s="121"/>
      <c r="M19" s="121"/>
      <c r="N19" s="121"/>
      <c r="O19" s="129" t="s">
        <v>50</v>
      </c>
      <c r="P19" s="122" t="s">
        <v>56</v>
      </c>
      <c r="Q19" s="123" t="s">
        <v>43</v>
      </c>
      <c r="R19" s="103">
        <v>3</v>
      </c>
      <c r="S19" s="109">
        <v>8</v>
      </c>
      <c r="T19" s="103">
        <v>6</v>
      </c>
      <c r="U19" s="110">
        <v>5</v>
      </c>
      <c r="V19" s="109">
        <v>5</v>
      </c>
      <c r="W19" s="111">
        <f t="shared" si="0"/>
        <v>27</v>
      </c>
      <c r="X19" s="112">
        <v>43</v>
      </c>
      <c r="Y19" s="112">
        <v>28.8</v>
      </c>
      <c r="Z19" s="112">
        <v>42</v>
      </c>
      <c r="AA19" s="112">
        <v>20</v>
      </c>
      <c r="AB19" s="112">
        <v>16</v>
      </c>
      <c r="AC19" s="113">
        <f t="shared" si="1"/>
        <v>29.96</v>
      </c>
      <c r="AD19" s="114">
        <f t="shared" si="2"/>
        <v>21.6</v>
      </c>
      <c r="AE19" s="114">
        <f t="shared" si="3"/>
        <v>5.9920000000000009</v>
      </c>
      <c r="AF19" s="115">
        <f t="shared" si="4"/>
        <v>27.592000000000002</v>
      </c>
    </row>
    <row r="20" spans="1:32" ht="22.5" customHeight="1" x14ac:dyDescent="0.3">
      <c r="A20" s="103">
        <v>20</v>
      </c>
      <c r="B20" s="103">
        <v>1</v>
      </c>
      <c r="C20" s="84" t="s">
        <v>183</v>
      </c>
      <c r="D20" s="84" t="s">
        <v>487</v>
      </c>
      <c r="E20" s="85" t="s">
        <v>488</v>
      </c>
      <c r="F20" s="86" t="s">
        <v>31</v>
      </c>
      <c r="G20" s="104">
        <v>1601101371709</v>
      </c>
      <c r="H20" s="105" t="s">
        <v>426</v>
      </c>
      <c r="I20" s="120" t="s">
        <v>18</v>
      </c>
      <c r="J20" s="121"/>
      <c r="K20" s="121"/>
      <c r="L20" s="121"/>
      <c r="M20" s="121"/>
      <c r="N20" s="121"/>
      <c r="O20" s="105" t="s">
        <v>49</v>
      </c>
      <c r="P20" s="107" t="s">
        <v>50</v>
      </c>
      <c r="Q20" s="123" t="s">
        <v>43</v>
      </c>
      <c r="R20" s="103">
        <v>8</v>
      </c>
      <c r="S20" s="109">
        <v>7</v>
      </c>
      <c r="T20" s="103">
        <v>8</v>
      </c>
      <c r="U20" s="110">
        <v>10</v>
      </c>
      <c r="V20" s="109">
        <v>13</v>
      </c>
      <c r="W20" s="111">
        <f t="shared" si="0"/>
        <v>46</v>
      </c>
      <c r="X20" s="112">
        <v>64</v>
      </c>
      <c r="Y20" s="112">
        <v>25.6</v>
      </c>
      <c r="Z20" s="112">
        <v>32</v>
      </c>
      <c r="AA20" s="112">
        <v>44</v>
      </c>
      <c r="AB20" s="112">
        <v>50</v>
      </c>
      <c r="AC20" s="113">
        <f t="shared" si="1"/>
        <v>43.12</v>
      </c>
      <c r="AD20" s="114">
        <f t="shared" si="2"/>
        <v>36.799999999999997</v>
      </c>
      <c r="AE20" s="114">
        <f t="shared" si="3"/>
        <v>8.6240000000000006</v>
      </c>
      <c r="AF20" s="115">
        <f t="shared" si="4"/>
        <v>45.423999999999999</v>
      </c>
    </row>
    <row r="21" spans="1:32" ht="22.5" customHeight="1" x14ac:dyDescent="0.3">
      <c r="A21" s="103">
        <v>21</v>
      </c>
      <c r="B21" s="103">
        <v>1</v>
      </c>
      <c r="C21" s="128" t="s">
        <v>209</v>
      </c>
      <c r="D21" s="87" t="s">
        <v>210</v>
      </c>
      <c r="E21" s="101" t="s">
        <v>211</v>
      </c>
      <c r="F21" s="102" t="s">
        <v>212</v>
      </c>
      <c r="G21" s="118">
        <v>1601101364788</v>
      </c>
      <c r="H21" s="119" t="s">
        <v>48</v>
      </c>
      <c r="I21" s="120" t="s">
        <v>18</v>
      </c>
      <c r="J21" s="121"/>
      <c r="K21" s="121"/>
      <c r="L21" s="121"/>
      <c r="M21" s="121"/>
      <c r="N21" s="121"/>
      <c r="O21" s="105" t="s">
        <v>49</v>
      </c>
      <c r="P21" s="107" t="s">
        <v>50</v>
      </c>
      <c r="Q21" s="123" t="s">
        <v>43</v>
      </c>
      <c r="R21" s="103">
        <v>5</v>
      </c>
      <c r="S21" s="109">
        <v>3</v>
      </c>
      <c r="T21" s="103">
        <v>5</v>
      </c>
      <c r="U21" s="110">
        <v>4</v>
      </c>
      <c r="V21" s="109">
        <v>8</v>
      </c>
      <c r="W21" s="111">
        <f t="shared" si="0"/>
        <v>25</v>
      </c>
      <c r="X21" s="112">
        <v>38</v>
      </c>
      <c r="Y21" s="112">
        <v>6.4</v>
      </c>
      <c r="Z21" s="112">
        <v>24</v>
      </c>
      <c r="AA21" s="112">
        <v>18</v>
      </c>
      <c r="AB21" s="112">
        <v>18</v>
      </c>
      <c r="AC21" s="113">
        <f t="shared" si="1"/>
        <v>20.880000000000003</v>
      </c>
      <c r="AD21" s="114">
        <f t="shared" si="2"/>
        <v>20</v>
      </c>
      <c r="AE21" s="114">
        <f t="shared" si="3"/>
        <v>4.1760000000000002</v>
      </c>
      <c r="AF21" s="115">
        <f t="shared" si="4"/>
        <v>24.176000000000002</v>
      </c>
    </row>
    <row r="22" spans="1:32" ht="22.5" customHeight="1" x14ac:dyDescent="0.3">
      <c r="A22" s="103">
        <v>22</v>
      </c>
      <c r="B22" s="103">
        <v>2</v>
      </c>
      <c r="C22" s="128" t="s">
        <v>220</v>
      </c>
      <c r="D22" s="87" t="s">
        <v>221</v>
      </c>
      <c r="E22" s="99" t="s">
        <v>222</v>
      </c>
      <c r="F22" s="100" t="s">
        <v>223</v>
      </c>
      <c r="G22" s="118">
        <v>1601101365211</v>
      </c>
      <c r="H22" s="119" t="s">
        <v>48</v>
      </c>
      <c r="I22" s="120" t="s">
        <v>18</v>
      </c>
      <c r="J22" s="121"/>
      <c r="K22" s="121"/>
      <c r="L22" s="121"/>
      <c r="M22" s="121"/>
      <c r="N22" s="121"/>
      <c r="O22" s="105" t="s">
        <v>55</v>
      </c>
      <c r="P22" s="122" t="s">
        <v>56</v>
      </c>
      <c r="Q22" s="123" t="s">
        <v>57</v>
      </c>
      <c r="R22" s="103">
        <v>13</v>
      </c>
      <c r="S22" s="109">
        <v>9</v>
      </c>
      <c r="T22" s="103">
        <v>11</v>
      </c>
      <c r="U22" s="110">
        <v>14</v>
      </c>
      <c r="V22" s="109">
        <v>10</v>
      </c>
      <c r="W22" s="111">
        <f t="shared" si="0"/>
        <v>57</v>
      </c>
      <c r="X22" s="112">
        <v>68</v>
      </c>
      <c r="Y22" s="112">
        <v>22.4</v>
      </c>
      <c r="Z22" s="112">
        <v>50</v>
      </c>
      <c r="AA22" s="112">
        <v>60</v>
      </c>
      <c r="AB22" s="112">
        <v>38</v>
      </c>
      <c r="AC22" s="113">
        <f t="shared" si="1"/>
        <v>47.68</v>
      </c>
      <c r="AD22" s="114">
        <f t="shared" si="2"/>
        <v>45.6</v>
      </c>
      <c r="AE22" s="114">
        <f t="shared" si="3"/>
        <v>9.5359999999999996</v>
      </c>
      <c r="AF22" s="115">
        <f t="shared" si="4"/>
        <v>55.136000000000003</v>
      </c>
    </row>
    <row r="23" spans="1:32" ht="22.5" customHeight="1" x14ac:dyDescent="0.3">
      <c r="A23" s="103">
        <v>23</v>
      </c>
      <c r="B23" s="103">
        <v>1</v>
      </c>
      <c r="C23" s="128" t="s">
        <v>224</v>
      </c>
      <c r="D23" s="87" t="s">
        <v>225</v>
      </c>
      <c r="E23" s="101" t="s">
        <v>226</v>
      </c>
      <c r="F23" s="102" t="s">
        <v>227</v>
      </c>
      <c r="G23" s="118">
        <v>1601101365300</v>
      </c>
      <c r="H23" s="119" t="s">
        <v>48</v>
      </c>
      <c r="I23" s="120" t="s">
        <v>18</v>
      </c>
      <c r="J23" s="121"/>
      <c r="K23" s="121"/>
      <c r="L23" s="121"/>
      <c r="M23" s="121"/>
      <c r="N23" s="121"/>
      <c r="O23" s="105" t="s">
        <v>49</v>
      </c>
      <c r="P23" s="107" t="s">
        <v>50</v>
      </c>
      <c r="Q23" s="123" t="s">
        <v>43</v>
      </c>
      <c r="R23" s="103">
        <v>6</v>
      </c>
      <c r="S23" s="109">
        <v>5</v>
      </c>
      <c r="T23" s="103">
        <v>4</v>
      </c>
      <c r="U23" s="110">
        <v>6</v>
      </c>
      <c r="V23" s="109">
        <v>4</v>
      </c>
      <c r="W23" s="111">
        <f t="shared" si="0"/>
        <v>25</v>
      </c>
      <c r="X23" s="112">
        <v>31</v>
      </c>
      <c r="Y23" s="112">
        <v>16.8</v>
      </c>
      <c r="Z23" s="112">
        <v>20</v>
      </c>
      <c r="AA23" s="112">
        <v>30</v>
      </c>
      <c r="AB23" s="112">
        <v>30</v>
      </c>
      <c r="AC23" s="113">
        <f t="shared" si="1"/>
        <v>25.56</v>
      </c>
      <c r="AD23" s="114">
        <f t="shared" si="2"/>
        <v>20</v>
      </c>
      <c r="AE23" s="114">
        <f t="shared" si="3"/>
        <v>5.1120000000000001</v>
      </c>
      <c r="AF23" s="115">
        <f t="shared" si="4"/>
        <v>25.112000000000002</v>
      </c>
    </row>
    <row r="24" spans="1:32" ht="22.5" customHeight="1" x14ac:dyDescent="0.3">
      <c r="A24" s="103">
        <v>24</v>
      </c>
      <c r="B24" s="103">
        <v>1</v>
      </c>
      <c r="C24" s="128" t="s">
        <v>392</v>
      </c>
      <c r="D24" s="87" t="s">
        <v>393</v>
      </c>
      <c r="E24" s="99" t="s">
        <v>394</v>
      </c>
      <c r="F24" s="100" t="s">
        <v>395</v>
      </c>
      <c r="G24" s="118">
        <v>1609900539705</v>
      </c>
      <c r="H24" s="119" t="s">
        <v>48</v>
      </c>
      <c r="I24" s="120" t="s">
        <v>18</v>
      </c>
      <c r="J24" s="120"/>
      <c r="K24" s="121"/>
      <c r="L24" s="121"/>
      <c r="M24" s="121"/>
      <c r="N24" s="121"/>
      <c r="O24" s="105" t="s">
        <v>55</v>
      </c>
      <c r="P24" s="122" t="s">
        <v>57</v>
      </c>
      <c r="Q24" s="123" t="s">
        <v>56</v>
      </c>
      <c r="R24" s="103">
        <v>10</v>
      </c>
      <c r="S24" s="109">
        <v>10</v>
      </c>
      <c r="T24" s="103">
        <v>7</v>
      </c>
      <c r="U24" s="110">
        <v>7</v>
      </c>
      <c r="V24" s="109">
        <v>8</v>
      </c>
      <c r="W24" s="111">
        <f t="shared" si="0"/>
        <v>42</v>
      </c>
      <c r="X24" s="112">
        <v>50</v>
      </c>
      <c r="Y24" s="112">
        <v>28.8</v>
      </c>
      <c r="Z24" s="112">
        <v>30</v>
      </c>
      <c r="AA24" s="112">
        <v>38</v>
      </c>
      <c r="AB24" s="112">
        <v>10</v>
      </c>
      <c r="AC24" s="113">
        <f t="shared" si="1"/>
        <v>31.360000000000003</v>
      </c>
      <c r="AD24" s="114">
        <f t="shared" si="2"/>
        <v>33.6</v>
      </c>
      <c r="AE24" s="114">
        <f t="shared" si="3"/>
        <v>6.2720000000000002</v>
      </c>
      <c r="AF24" s="115">
        <f t="shared" si="4"/>
        <v>39.872</v>
      </c>
    </row>
    <row r="25" spans="1:32" ht="22.5" customHeight="1" x14ac:dyDescent="0.3">
      <c r="A25" s="103">
        <v>25</v>
      </c>
      <c r="B25" s="103">
        <v>1</v>
      </c>
      <c r="C25" s="128" t="s">
        <v>251</v>
      </c>
      <c r="D25" s="87" t="s">
        <v>252</v>
      </c>
      <c r="E25" s="99" t="s">
        <v>253</v>
      </c>
      <c r="F25" s="100" t="s">
        <v>254</v>
      </c>
      <c r="G25" s="118">
        <v>1609900548275</v>
      </c>
      <c r="H25" s="119" t="s">
        <v>48</v>
      </c>
      <c r="I25" s="120" t="s">
        <v>18</v>
      </c>
      <c r="J25" s="121"/>
      <c r="K25" s="121"/>
      <c r="L25" s="121"/>
      <c r="M25" s="121"/>
      <c r="N25" s="121"/>
      <c r="O25" s="129"/>
      <c r="P25" s="122"/>
      <c r="Q25" s="123"/>
      <c r="R25" s="103">
        <v>11</v>
      </c>
      <c r="S25" s="109">
        <v>2</v>
      </c>
      <c r="T25" s="103">
        <v>1</v>
      </c>
      <c r="U25" s="110">
        <v>8</v>
      </c>
      <c r="V25" s="109">
        <v>4</v>
      </c>
      <c r="W25" s="111">
        <f t="shared" si="0"/>
        <v>26</v>
      </c>
      <c r="X25" s="112">
        <v>40</v>
      </c>
      <c r="Y25" s="112">
        <v>12.8</v>
      </c>
      <c r="Z25" s="112">
        <v>30</v>
      </c>
      <c r="AA25" s="112">
        <v>52</v>
      </c>
      <c r="AB25" s="112">
        <v>22</v>
      </c>
      <c r="AC25" s="113">
        <f t="shared" si="1"/>
        <v>31.360000000000003</v>
      </c>
      <c r="AD25" s="114">
        <f t="shared" si="2"/>
        <v>20.8</v>
      </c>
      <c r="AE25" s="114">
        <f t="shared" si="3"/>
        <v>6.2720000000000002</v>
      </c>
      <c r="AF25" s="115">
        <f t="shared" si="4"/>
        <v>27.072000000000003</v>
      </c>
    </row>
    <row r="26" spans="1:32" ht="22.5" customHeight="1" x14ac:dyDescent="0.3">
      <c r="A26" s="103">
        <v>26</v>
      </c>
      <c r="B26" s="103">
        <v>1</v>
      </c>
      <c r="C26" s="117" t="s">
        <v>255</v>
      </c>
      <c r="D26" s="87" t="s">
        <v>256</v>
      </c>
      <c r="E26" s="99" t="s">
        <v>257</v>
      </c>
      <c r="F26" s="100" t="s">
        <v>258</v>
      </c>
      <c r="G26" s="118">
        <v>1600101871352</v>
      </c>
      <c r="H26" s="119" t="s">
        <v>48</v>
      </c>
      <c r="I26" s="120" t="s">
        <v>18</v>
      </c>
      <c r="J26" s="121"/>
      <c r="K26" s="121"/>
      <c r="L26" s="121"/>
      <c r="M26" s="121"/>
      <c r="N26" s="121"/>
      <c r="O26" s="105" t="s">
        <v>55</v>
      </c>
      <c r="P26" s="122" t="s">
        <v>56</v>
      </c>
      <c r="Q26" s="123" t="s">
        <v>57</v>
      </c>
      <c r="R26" s="103">
        <v>10</v>
      </c>
      <c r="S26" s="109">
        <v>7</v>
      </c>
      <c r="T26" s="103">
        <v>11</v>
      </c>
      <c r="U26" s="110">
        <v>10</v>
      </c>
      <c r="V26" s="109">
        <v>4</v>
      </c>
      <c r="W26" s="111">
        <f t="shared" si="0"/>
        <v>42</v>
      </c>
      <c r="X26" s="112">
        <v>40</v>
      </c>
      <c r="Y26" s="112">
        <v>23.2</v>
      </c>
      <c r="Z26" s="112">
        <v>46</v>
      </c>
      <c r="AA26" s="112">
        <v>60</v>
      </c>
      <c r="AB26" s="112">
        <v>22</v>
      </c>
      <c r="AC26" s="113">
        <f t="shared" si="1"/>
        <v>38.239999999999995</v>
      </c>
      <c r="AD26" s="114">
        <f t="shared" si="2"/>
        <v>33.6</v>
      </c>
      <c r="AE26" s="114">
        <f t="shared" si="3"/>
        <v>7.6479999999999997</v>
      </c>
      <c r="AF26" s="115">
        <f t="shared" si="4"/>
        <v>41.248000000000005</v>
      </c>
    </row>
    <row r="27" spans="1:32" ht="22.5" customHeight="1" x14ac:dyDescent="0.3">
      <c r="A27" s="103">
        <v>27</v>
      </c>
      <c r="B27" s="103">
        <v>1</v>
      </c>
      <c r="C27" s="84" t="s">
        <v>290</v>
      </c>
      <c r="D27" s="84" t="s">
        <v>518</v>
      </c>
      <c r="E27" s="85" t="s">
        <v>519</v>
      </c>
      <c r="F27" s="86" t="s">
        <v>520</v>
      </c>
      <c r="G27" s="104">
        <v>1100501588083</v>
      </c>
      <c r="H27" s="105" t="s">
        <v>426</v>
      </c>
      <c r="I27" s="120" t="s">
        <v>18</v>
      </c>
      <c r="J27" s="121"/>
      <c r="K27" s="121"/>
      <c r="L27" s="121"/>
      <c r="M27" s="121"/>
      <c r="N27" s="121"/>
      <c r="O27" s="105" t="s">
        <v>55</v>
      </c>
      <c r="P27" s="107" t="s">
        <v>50</v>
      </c>
      <c r="Q27" s="123" t="s">
        <v>56</v>
      </c>
      <c r="R27" s="103">
        <v>3</v>
      </c>
      <c r="S27" s="109">
        <v>6</v>
      </c>
      <c r="T27" s="103">
        <v>3</v>
      </c>
      <c r="U27" s="110">
        <v>7</v>
      </c>
      <c r="V27" s="109">
        <v>5</v>
      </c>
      <c r="W27" s="111">
        <f t="shared" si="0"/>
        <v>24</v>
      </c>
      <c r="X27" s="112">
        <v>18</v>
      </c>
      <c r="Y27" s="112">
        <v>19.2</v>
      </c>
      <c r="Z27" s="112">
        <v>14</v>
      </c>
      <c r="AA27" s="112">
        <v>28</v>
      </c>
      <c r="AB27" s="112">
        <v>22</v>
      </c>
      <c r="AC27" s="113">
        <f t="shared" si="1"/>
        <v>20.240000000000002</v>
      </c>
      <c r="AD27" s="114">
        <f t="shared" si="2"/>
        <v>19.2</v>
      </c>
      <c r="AE27" s="114">
        <f t="shared" si="3"/>
        <v>4.0480000000000009</v>
      </c>
      <c r="AF27" s="115">
        <f t="shared" si="4"/>
        <v>23.248000000000001</v>
      </c>
    </row>
    <row r="28" spans="1:32" ht="22.5" customHeight="1" x14ac:dyDescent="0.3">
      <c r="A28" s="103">
        <v>28</v>
      </c>
      <c r="B28" s="103">
        <v>1</v>
      </c>
      <c r="C28" s="128" t="s">
        <v>259</v>
      </c>
      <c r="D28" s="87" t="s">
        <v>260</v>
      </c>
      <c r="E28" s="99" t="s">
        <v>261</v>
      </c>
      <c r="F28" s="100" t="s">
        <v>262</v>
      </c>
      <c r="G28" s="118">
        <v>1601101373761</v>
      </c>
      <c r="H28" s="119" t="s">
        <v>48</v>
      </c>
      <c r="I28" s="120" t="s">
        <v>18</v>
      </c>
      <c r="J28" s="120"/>
      <c r="K28" s="121"/>
      <c r="L28" s="121"/>
      <c r="M28" s="121"/>
      <c r="N28" s="121"/>
      <c r="O28" s="105" t="s">
        <v>55</v>
      </c>
      <c r="P28" s="107" t="s">
        <v>50</v>
      </c>
      <c r="Q28" s="123" t="s">
        <v>56</v>
      </c>
      <c r="R28" s="103">
        <v>8</v>
      </c>
      <c r="S28" s="109">
        <v>7</v>
      </c>
      <c r="T28" s="103">
        <v>7</v>
      </c>
      <c r="U28" s="110">
        <v>10</v>
      </c>
      <c r="V28" s="109">
        <v>2</v>
      </c>
      <c r="W28" s="111">
        <f t="shared" si="0"/>
        <v>34</v>
      </c>
      <c r="X28" s="112">
        <v>50</v>
      </c>
      <c r="Y28" s="112">
        <v>30.4</v>
      </c>
      <c r="Z28" s="112">
        <v>28</v>
      </c>
      <c r="AA28" s="112">
        <v>50</v>
      </c>
      <c r="AB28" s="112">
        <v>48</v>
      </c>
      <c r="AC28" s="113">
        <f t="shared" si="1"/>
        <v>41.28</v>
      </c>
      <c r="AD28" s="114">
        <f t="shared" si="2"/>
        <v>27.2</v>
      </c>
      <c r="AE28" s="114">
        <f t="shared" si="3"/>
        <v>8.2560000000000002</v>
      </c>
      <c r="AF28" s="115">
        <f t="shared" si="4"/>
        <v>35.456000000000003</v>
      </c>
    </row>
    <row r="29" spans="1:32" ht="22.5" customHeight="1" x14ac:dyDescent="0.3">
      <c r="A29" s="103">
        <v>29</v>
      </c>
      <c r="B29" s="103">
        <v>1</v>
      </c>
      <c r="C29" s="84" t="s">
        <v>228</v>
      </c>
      <c r="D29" s="84" t="s">
        <v>521</v>
      </c>
      <c r="E29" s="85" t="s">
        <v>522</v>
      </c>
      <c r="F29" s="86" t="s">
        <v>523</v>
      </c>
      <c r="G29" s="104">
        <v>1100703213218</v>
      </c>
      <c r="H29" s="105" t="s">
        <v>415</v>
      </c>
      <c r="I29" s="120" t="s">
        <v>18</v>
      </c>
      <c r="J29" s="121"/>
      <c r="K29" s="121"/>
      <c r="L29" s="121"/>
      <c r="M29" s="121"/>
      <c r="N29" s="121"/>
      <c r="O29" s="105" t="s">
        <v>55</v>
      </c>
      <c r="P29" s="122" t="s">
        <v>56</v>
      </c>
      <c r="Q29" s="123" t="s">
        <v>57</v>
      </c>
      <c r="R29" s="103">
        <v>13</v>
      </c>
      <c r="S29" s="109">
        <v>3</v>
      </c>
      <c r="T29" s="103">
        <v>9</v>
      </c>
      <c r="U29" s="110">
        <v>11</v>
      </c>
      <c r="V29" s="109">
        <v>6</v>
      </c>
      <c r="W29" s="111">
        <f t="shared" si="0"/>
        <v>42</v>
      </c>
      <c r="X29" s="112">
        <v>47</v>
      </c>
      <c r="Y29" s="112">
        <v>16</v>
      </c>
      <c r="Z29" s="112">
        <v>36</v>
      </c>
      <c r="AA29" s="112">
        <v>46</v>
      </c>
      <c r="AB29" s="112">
        <v>18</v>
      </c>
      <c r="AC29" s="113">
        <f t="shared" si="1"/>
        <v>32.6</v>
      </c>
      <c r="AD29" s="114">
        <f t="shared" si="2"/>
        <v>33.6</v>
      </c>
      <c r="AE29" s="114">
        <f t="shared" si="3"/>
        <v>6.52</v>
      </c>
      <c r="AF29" s="115">
        <f t="shared" si="4"/>
        <v>40.120000000000005</v>
      </c>
    </row>
    <row r="30" spans="1:32" ht="22.5" customHeight="1" x14ac:dyDescent="0.3">
      <c r="A30" s="103">
        <v>30</v>
      </c>
      <c r="B30" s="103">
        <v>1</v>
      </c>
      <c r="C30" s="84" t="s">
        <v>349</v>
      </c>
      <c r="D30" s="84" t="s">
        <v>527</v>
      </c>
      <c r="E30" s="85" t="s">
        <v>528</v>
      </c>
      <c r="F30" s="86" t="s">
        <v>529</v>
      </c>
      <c r="G30" s="104">
        <v>1609900565617</v>
      </c>
      <c r="H30" s="105" t="s">
        <v>411</v>
      </c>
      <c r="I30" s="121"/>
      <c r="J30" s="120" t="s">
        <v>18</v>
      </c>
      <c r="K30" s="121"/>
      <c r="L30" s="121"/>
      <c r="M30" s="121"/>
      <c r="N30" s="121"/>
      <c r="O30" s="105" t="s">
        <v>55</v>
      </c>
      <c r="P30" s="122" t="s">
        <v>57</v>
      </c>
      <c r="Q30" s="123" t="s">
        <v>56</v>
      </c>
      <c r="R30" s="103">
        <v>14</v>
      </c>
      <c r="S30" s="109">
        <v>5</v>
      </c>
      <c r="T30" s="103">
        <v>13</v>
      </c>
      <c r="U30" s="110">
        <v>11</v>
      </c>
      <c r="V30" s="109">
        <v>5</v>
      </c>
      <c r="W30" s="111">
        <f t="shared" si="0"/>
        <v>48</v>
      </c>
      <c r="X30" s="112">
        <v>44</v>
      </c>
      <c r="Y30" s="112">
        <v>28.8</v>
      </c>
      <c r="Z30" s="112">
        <v>32</v>
      </c>
      <c r="AA30" s="112">
        <v>56</v>
      </c>
      <c r="AB30" s="112">
        <v>32</v>
      </c>
      <c r="AC30" s="113">
        <f t="shared" si="1"/>
        <v>38.56</v>
      </c>
      <c r="AD30" s="114">
        <f t="shared" si="2"/>
        <v>38.4</v>
      </c>
      <c r="AE30" s="114">
        <f t="shared" si="3"/>
        <v>7.7120000000000006</v>
      </c>
      <c r="AF30" s="115">
        <f t="shared" si="4"/>
        <v>46.112000000000002</v>
      </c>
    </row>
    <row r="31" spans="1:32" ht="22.5" customHeight="1" x14ac:dyDescent="0.3">
      <c r="A31" s="103">
        <v>31</v>
      </c>
      <c r="B31" s="103">
        <v>1</v>
      </c>
      <c r="C31" s="117" t="s">
        <v>283</v>
      </c>
      <c r="D31" s="87" t="s">
        <v>284</v>
      </c>
      <c r="E31" s="88" t="s">
        <v>26</v>
      </c>
      <c r="F31" s="89" t="s">
        <v>285</v>
      </c>
      <c r="G31" s="118">
        <v>1601101366136</v>
      </c>
      <c r="H31" s="119" t="s">
        <v>48</v>
      </c>
      <c r="I31" s="121"/>
      <c r="J31" s="120" t="s">
        <v>18</v>
      </c>
      <c r="K31" s="121"/>
      <c r="L31" s="121"/>
      <c r="M31" s="121"/>
      <c r="N31" s="121"/>
      <c r="O31" s="105" t="s">
        <v>55</v>
      </c>
      <c r="P31" s="122" t="s">
        <v>56</v>
      </c>
      <c r="Q31" s="123" t="s">
        <v>57</v>
      </c>
      <c r="R31" s="103">
        <v>9</v>
      </c>
      <c r="S31" s="109">
        <v>9</v>
      </c>
      <c r="T31" s="103">
        <v>11</v>
      </c>
      <c r="U31" s="110">
        <v>11</v>
      </c>
      <c r="V31" s="109">
        <v>9</v>
      </c>
      <c r="W31" s="111">
        <f t="shared" si="0"/>
        <v>49</v>
      </c>
      <c r="X31" s="112">
        <v>53</v>
      </c>
      <c r="Y31" s="112">
        <v>28.8</v>
      </c>
      <c r="Z31" s="112">
        <v>54</v>
      </c>
      <c r="AA31" s="112">
        <v>74</v>
      </c>
      <c r="AB31" s="112">
        <v>32</v>
      </c>
      <c r="AC31" s="113">
        <f t="shared" si="1"/>
        <v>48.36</v>
      </c>
      <c r="AD31" s="114">
        <f t="shared" si="2"/>
        <v>39.200000000000003</v>
      </c>
      <c r="AE31" s="114">
        <f t="shared" si="3"/>
        <v>9.6720000000000006</v>
      </c>
      <c r="AF31" s="115">
        <f t="shared" si="4"/>
        <v>48.872</v>
      </c>
    </row>
    <row r="32" spans="1:32" ht="22.5" customHeight="1" x14ac:dyDescent="0.3">
      <c r="A32" s="103">
        <v>32</v>
      </c>
      <c r="B32" s="103">
        <v>1</v>
      </c>
      <c r="C32" s="84" t="s">
        <v>338</v>
      </c>
      <c r="D32" s="84" t="s">
        <v>535</v>
      </c>
      <c r="E32" s="85" t="s">
        <v>536</v>
      </c>
      <c r="F32" s="86" t="s">
        <v>537</v>
      </c>
      <c r="G32" s="104">
        <v>1608200000811</v>
      </c>
      <c r="H32" s="105" t="s">
        <v>448</v>
      </c>
      <c r="I32" s="121"/>
      <c r="J32" s="120" t="s">
        <v>18</v>
      </c>
      <c r="K32" s="121"/>
      <c r="L32" s="121"/>
      <c r="M32" s="121"/>
      <c r="N32" s="121"/>
      <c r="O32" s="105" t="s">
        <v>55</v>
      </c>
      <c r="P32" s="122" t="s">
        <v>57</v>
      </c>
      <c r="Q32" s="123" t="s">
        <v>56</v>
      </c>
      <c r="R32" s="103">
        <v>11</v>
      </c>
      <c r="S32" s="109">
        <v>4</v>
      </c>
      <c r="T32" s="103">
        <v>10</v>
      </c>
      <c r="U32" s="110">
        <v>10</v>
      </c>
      <c r="V32" s="109">
        <v>4</v>
      </c>
      <c r="W32" s="111">
        <f t="shared" si="0"/>
        <v>39</v>
      </c>
      <c r="X32" s="112">
        <v>63</v>
      </c>
      <c r="Y32" s="112">
        <v>23.2</v>
      </c>
      <c r="Z32" s="112">
        <v>40</v>
      </c>
      <c r="AA32" s="112">
        <v>66</v>
      </c>
      <c r="AB32" s="112">
        <v>32</v>
      </c>
      <c r="AC32" s="113">
        <f t="shared" si="1"/>
        <v>44.839999999999996</v>
      </c>
      <c r="AD32" s="114">
        <f t="shared" si="2"/>
        <v>31.2</v>
      </c>
      <c r="AE32" s="114">
        <f t="shared" si="3"/>
        <v>8.968</v>
      </c>
      <c r="AF32" s="115">
        <f t="shared" si="4"/>
        <v>40.167999999999999</v>
      </c>
    </row>
    <row r="33" spans="1:32" ht="22.5" customHeight="1" x14ac:dyDescent="0.3">
      <c r="A33" s="103">
        <v>33</v>
      </c>
      <c r="B33" s="103">
        <v>1</v>
      </c>
      <c r="C33" s="117" t="s">
        <v>290</v>
      </c>
      <c r="D33" s="87" t="s">
        <v>291</v>
      </c>
      <c r="E33" s="94" t="s">
        <v>292</v>
      </c>
      <c r="F33" s="95" t="s">
        <v>293</v>
      </c>
      <c r="G33" s="118">
        <v>1600101887976</v>
      </c>
      <c r="H33" s="119" t="s">
        <v>48</v>
      </c>
      <c r="I33" s="120"/>
      <c r="J33" s="120" t="s">
        <v>18</v>
      </c>
      <c r="K33" s="121"/>
      <c r="L33" s="121"/>
      <c r="M33" s="121"/>
      <c r="N33" s="121"/>
      <c r="O33" s="105" t="s">
        <v>55</v>
      </c>
      <c r="P33" s="107" t="s">
        <v>49</v>
      </c>
      <c r="Q33" s="123" t="s">
        <v>57</v>
      </c>
      <c r="R33" s="103">
        <v>6</v>
      </c>
      <c r="S33" s="109">
        <v>8</v>
      </c>
      <c r="T33" s="103">
        <v>7</v>
      </c>
      <c r="U33" s="110">
        <v>8</v>
      </c>
      <c r="V33" s="109">
        <v>3</v>
      </c>
      <c r="W33" s="111">
        <f t="shared" si="0"/>
        <v>32</v>
      </c>
      <c r="X33" s="112">
        <v>45</v>
      </c>
      <c r="Y33" s="112">
        <v>19.2</v>
      </c>
      <c r="Z33" s="112">
        <v>30</v>
      </c>
      <c r="AA33" s="112">
        <v>62</v>
      </c>
      <c r="AB33" s="112">
        <v>30</v>
      </c>
      <c r="AC33" s="113">
        <f t="shared" si="1"/>
        <v>37.239999999999995</v>
      </c>
      <c r="AD33" s="114">
        <f t="shared" si="2"/>
        <v>25.6</v>
      </c>
      <c r="AE33" s="114">
        <f t="shared" si="3"/>
        <v>7.4479999999999995</v>
      </c>
      <c r="AF33" s="115">
        <f t="shared" si="4"/>
        <v>33.048000000000002</v>
      </c>
    </row>
    <row r="34" spans="1:32" ht="22.5" customHeight="1" x14ac:dyDescent="0.3">
      <c r="A34" s="103">
        <v>34</v>
      </c>
      <c r="B34" s="103">
        <v>1</v>
      </c>
      <c r="C34" s="117" t="s">
        <v>298</v>
      </c>
      <c r="D34" s="87" t="s">
        <v>299</v>
      </c>
      <c r="E34" s="88" t="s">
        <v>300</v>
      </c>
      <c r="F34" s="89" t="s">
        <v>301</v>
      </c>
      <c r="G34" s="118">
        <v>1601101373213</v>
      </c>
      <c r="H34" s="119" t="s">
        <v>48</v>
      </c>
      <c r="I34" s="121"/>
      <c r="J34" s="120" t="s">
        <v>18</v>
      </c>
      <c r="K34" s="121"/>
      <c r="L34" s="121"/>
      <c r="M34" s="121"/>
      <c r="N34" s="121"/>
      <c r="O34" s="105" t="s">
        <v>55</v>
      </c>
      <c r="P34" s="107" t="s">
        <v>49</v>
      </c>
      <c r="Q34" s="123" t="s">
        <v>57</v>
      </c>
      <c r="R34" s="103">
        <v>6</v>
      </c>
      <c r="S34" s="109">
        <v>5</v>
      </c>
      <c r="T34" s="103">
        <v>7</v>
      </c>
      <c r="U34" s="110">
        <v>9</v>
      </c>
      <c r="V34" s="109">
        <v>10</v>
      </c>
      <c r="W34" s="111">
        <f t="shared" si="0"/>
        <v>37</v>
      </c>
      <c r="X34" s="112">
        <v>48</v>
      </c>
      <c r="Y34" s="112">
        <v>12.8</v>
      </c>
      <c r="Z34" s="112">
        <v>36</v>
      </c>
      <c r="AA34" s="112">
        <v>54</v>
      </c>
      <c r="AB34" s="112">
        <v>24</v>
      </c>
      <c r="AC34" s="113">
        <f t="shared" si="1"/>
        <v>34.96</v>
      </c>
      <c r="AD34" s="114">
        <f t="shared" si="2"/>
        <v>29.6</v>
      </c>
      <c r="AE34" s="114">
        <f t="shared" si="3"/>
        <v>6.9920000000000009</v>
      </c>
      <c r="AF34" s="115">
        <f t="shared" si="4"/>
        <v>36.591999999999999</v>
      </c>
    </row>
    <row r="35" spans="1:32" ht="22.5" customHeight="1" x14ac:dyDescent="0.3">
      <c r="A35" s="103">
        <v>35</v>
      </c>
      <c r="B35" s="103">
        <v>1</v>
      </c>
      <c r="C35" s="117" t="s">
        <v>306</v>
      </c>
      <c r="D35" s="87" t="s">
        <v>307</v>
      </c>
      <c r="E35" s="88" t="s">
        <v>308</v>
      </c>
      <c r="F35" s="89" t="s">
        <v>40</v>
      </c>
      <c r="G35" s="118">
        <v>1601101368961</v>
      </c>
      <c r="H35" s="119" t="s">
        <v>48</v>
      </c>
      <c r="I35" s="121"/>
      <c r="J35" s="120" t="s">
        <v>18</v>
      </c>
      <c r="K35" s="121"/>
      <c r="L35" s="121"/>
      <c r="M35" s="121"/>
      <c r="N35" s="121"/>
      <c r="O35" s="105" t="s">
        <v>55</v>
      </c>
      <c r="P35" s="122" t="s">
        <v>56</v>
      </c>
      <c r="Q35" s="123" t="s">
        <v>57</v>
      </c>
      <c r="R35" s="103">
        <v>10</v>
      </c>
      <c r="S35" s="109">
        <v>6</v>
      </c>
      <c r="T35" s="103">
        <v>6</v>
      </c>
      <c r="U35" s="110">
        <v>13</v>
      </c>
      <c r="V35" s="109">
        <v>6</v>
      </c>
      <c r="W35" s="111">
        <f t="shared" si="0"/>
        <v>41</v>
      </c>
      <c r="X35" s="112">
        <v>55</v>
      </c>
      <c r="Y35" s="112">
        <v>45.6</v>
      </c>
      <c r="Z35" s="112">
        <v>26</v>
      </c>
      <c r="AA35" s="112">
        <v>58</v>
      </c>
      <c r="AB35" s="112">
        <v>28</v>
      </c>
      <c r="AC35" s="113">
        <f t="shared" si="1"/>
        <v>42.519999999999996</v>
      </c>
      <c r="AD35" s="114">
        <f t="shared" si="2"/>
        <v>32.799999999999997</v>
      </c>
      <c r="AE35" s="114">
        <f t="shared" si="3"/>
        <v>8.5039999999999978</v>
      </c>
      <c r="AF35" s="115">
        <f t="shared" si="4"/>
        <v>41.303999999999995</v>
      </c>
    </row>
    <row r="36" spans="1:32" ht="22.5" customHeight="1" x14ac:dyDescent="0.3">
      <c r="A36" s="103">
        <v>36</v>
      </c>
      <c r="B36" s="103">
        <v>1</v>
      </c>
      <c r="C36" s="117" t="s">
        <v>317</v>
      </c>
      <c r="D36" s="87" t="s">
        <v>318</v>
      </c>
      <c r="E36" s="99" t="s">
        <v>319</v>
      </c>
      <c r="F36" s="100" t="s">
        <v>1</v>
      </c>
      <c r="G36" s="118">
        <v>1600101880696</v>
      </c>
      <c r="H36" s="119" t="s">
        <v>48</v>
      </c>
      <c r="I36" s="121"/>
      <c r="J36" s="120" t="s">
        <v>18</v>
      </c>
      <c r="K36" s="121"/>
      <c r="L36" s="121"/>
      <c r="M36" s="121"/>
      <c r="N36" s="121"/>
      <c r="O36" s="105" t="s">
        <v>55</v>
      </c>
      <c r="P36" s="122" t="s">
        <v>56</v>
      </c>
      <c r="Q36" s="123" t="s">
        <v>57</v>
      </c>
      <c r="R36" s="103">
        <v>7</v>
      </c>
      <c r="S36" s="109">
        <v>7</v>
      </c>
      <c r="T36" s="103">
        <v>10</v>
      </c>
      <c r="U36" s="110">
        <v>12</v>
      </c>
      <c r="V36" s="109">
        <v>6</v>
      </c>
      <c r="W36" s="111">
        <f t="shared" si="0"/>
        <v>42</v>
      </c>
      <c r="X36" s="112">
        <v>64</v>
      </c>
      <c r="Y36" s="112">
        <v>44.8</v>
      </c>
      <c r="Z36" s="112">
        <v>52</v>
      </c>
      <c r="AA36" s="112">
        <v>70</v>
      </c>
      <c r="AB36" s="112">
        <v>44</v>
      </c>
      <c r="AC36" s="113">
        <f t="shared" si="1"/>
        <v>54.96</v>
      </c>
      <c r="AD36" s="114">
        <f t="shared" si="2"/>
        <v>33.6</v>
      </c>
      <c r="AE36" s="114">
        <f t="shared" si="3"/>
        <v>10.992000000000001</v>
      </c>
      <c r="AF36" s="115">
        <f t="shared" si="4"/>
        <v>44.591999999999999</v>
      </c>
    </row>
    <row r="37" spans="1:32" ht="22.5" customHeight="1" x14ac:dyDescent="0.3">
      <c r="A37" s="103">
        <v>37</v>
      </c>
      <c r="B37" s="103">
        <v>1</v>
      </c>
      <c r="C37" s="117" t="s">
        <v>327</v>
      </c>
      <c r="D37" s="87" t="s">
        <v>328</v>
      </c>
      <c r="E37" s="94" t="s">
        <v>329</v>
      </c>
      <c r="F37" s="95" t="s">
        <v>330</v>
      </c>
      <c r="G37" s="118">
        <v>1619900402521</v>
      </c>
      <c r="H37" s="119" t="s">
        <v>48</v>
      </c>
      <c r="I37" s="120"/>
      <c r="J37" s="120" t="s">
        <v>18</v>
      </c>
      <c r="K37" s="121"/>
      <c r="L37" s="121"/>
      <c r="M37" s="121"/>
      <c r="N37" s="121"/>
      <c r="O37" s="129" t="s">
        <v>50</v>
      </c>
      <c r="P37" s="122" t="s">
        <v>43</v>
      </c>
      <c r="Q37" s="123" t="s">
        <v>56</v>
      </c>
      <c r="R37" s="103">
        <v>9</v>
      </c>
      <c r="S37" s="109">
        <v>6</v>
      </c>
      <c r="T37" s="103">
        <v>10</v>
      </c>
      <c r="U37" s="110">
        <v>13</v>
      </c>
      <c r="V37" s="109">
        <v>4</v>
      </c>
      <c r="W37" s="111">
        <f t="shared" si="0"/>
        <v>42</v>
      </c>
      <c r="X37" s="112">
        <v>55</v>
      </c>
      <c r="Y37" s="112">
        <v>16</v>
      </c>
      <c r="Z37" s="112">
        <v>26</v>
      </c>
      <c r="AA37" s="112">
        <v>60</v>
      </c>
      <c r="AB37" s="112">
        <v>30</v>
      </c>
      <c r="AC37" s="113">
        <f t="shared" si="1"/>
        <v>37.4</v>
      </c>
      <c r="AD37" s="114">
        <f t="shared" si="2"/>
        <v>33.6</v>
      </c>
      <c r="AE37" s="114">
        <f t="shared" si="3"/>
        <v>7.48</v>
      </c>
      <c r="AF37" s="115">
        <f t="shared" si="4"/>
        <v>41.08</v>
      </c>
    </row>
    <row r="38" spans="1:32" ht="22.5" customHeight="1" x14ac:dyDescent="0.3">
      <c r="A38" s="103">
        <v>38</v>
      </c>
      <c r="B38" s="103">
        <v>1</v>
      </c>
      <c r="C38" s="128" t="s">
        <v>334</v>
      </c>
      <c r="D38" s="87" t="s">
        <v>335</v>
      </c>
      <c r="E38" s="99" t="s">
        <v>336</v>
      </c>
      <c r="F38" s="100" t="s">
        <v>337</v>
      </c>
      <c r="G38" s="118">
        <v>1601101376778</v>
      </c>
      <c r="H38" s="119" t="s">
        <v>48</v>
      </c>
      <c r="I38" s="120"/>
      <c r="J38" s="120" t="s">
        <v>18</v>
      </c>
      <c r="K38" s="121"/>
      <c r="L38" s="121"/>
      <c r="M38" s="121"/>
      <c r="N38" s="121"/>
      <c r="O38" s="105" t="s">
        <v>55</v>
      </c>
      <c r="P38" s="122" t="s">
        <v>56</v>
      </c>
      <c r="Q38" s="123" t="s">
        <v>57</v>
      </c>
      <c r="R38" s="103">
        <v>10</v>
      </c>
      <c r="S38" s="109">
        <v>13</v>
      </c>
      <c r="T38" s="103">
        <v>10</v>
      </c>
      <c r="U38" s="110">
        <v>13</v>
      </c>
      <c r="V38" s="109">
        <v>2</v>
      </c>
      <c r="W38" s="111">
        <f t="shared" si="0"/>
        <v>48</v>
      </c>
      <c r="X38" s="112">
        <v>60</v>
      </c>
      <c r="Y38" s="112">
        <v>57.6</v>
      </c>
      <c r="Z38" s="112">
        <v>42</v>
      </c>
      <c r="AA38" s="112">
        <v>54</v>
      </c>
      <c r="AB38" s="112">
        <v>28</v>
      </c>
      <c r="AC38" s="113">
        <f t="shared" si="1"/>
        <v>48.32</v>
      </c>
      <c r="AD38" s="114">
        <f t="shared" si="2"/>
        <v>38.4</v>
      </c>
      <c r="AE38" s="114">
        <f t="shared" si="3"/>
        <v>9.6639999999999997</v>
      </c>
      <c r="AF38" s="115">
        <f t="shared" si="4"/>
        <v>48.064</v>
      </c>
    </row>
    <row r="39" spans="1:32" ht="22.5" customHeight="1" x14ac:dyDescent="0.3">
      <c r="A39" s="103">
        <v>39</v>
      </c>
      <c r="B39" s="103">
        <v>1</v>
      </c>
      <c r="C39" s="84" t="s">
        <v>139</v>
      </c>
      <c r="D39" s="84" t="s">
        <v>573</v>
      </c>
      <c r="E39" s="85" t="s">
        <v>574</v>
      </c>
      <c r="F39" s="86" t="s">
        <v>575</v>
      </c>
      <c r="G39" s="104">
        <v>1601101371717</v>
      </c>
      <c r="H39" s="105" t="s">
        <v>403</v>
      </c>
      <c r="I39" s="121"/>
      <c r="J39" s="120" t="s">
        <v>18</v>
      </c>
      <c r="K39" s="121"/>
      <c r="L39" s="121"/>
      <c r="M39" s="121"/>
      <c r="N39" s="121"/>
      <c r="O39" s="105" t="s">
        <v>55</v>
      </c>
      <c r="P39" s="107" t="s">
        <v>49</v>
      </c>
      <c r="Q39" s="123" t="s">
        <v>57</v>
      </c>
      <c r="R39" s="103">
        <v>8</v>
      </c>
      <c r="S39" s="109">
        <v>4</v>
      </c>
      <c r="T39" s="103">
        <v>5</v>
      </c>
      <c r="U39" s="110">
        <v>12</v>
      </c>
      <c r="V39" s="109">
        <v>4</v>
      </c>
      <c r="W39" s="111">
        <f t="shared" si="0"/>
        <v>33</v>
      </c>
      <c r="X39" s="112">
        <v>44</v>
      </c>
      <c r="Y39" s="112">
        <v>25.6</v>
      </c>
      <c r="Z39" s="112">
        <v>32</v>
      </c>
      <c r="AA39" s="112">
        <v>62</v>
      </c>
      <c r="AB39" s="112">
        <v>36</v>
      </c>
      <c r="AC39" s="113">
        <f t="shared" si="1"/>
        <v>39.92</v>
      </c>
      <c r="AD39" s="114">
        <f t="shared" si="2"/>
        <v>26.4</v>
      </c>
      <c r="AE39" s="114">
        <f t="shared" si="3"/>
        <v>7.9840000000000009</v>
      </c>
      <c r="AF39" s="115">
        <f t="shared" si="4"/>
        <v>34.384</v>
      </c>
    </row>
    <row r="40" spans="1:32" ht="22.5" customHeight="1" x14ac:dyDescent="0.3">
      <c r="A40" s="103">
        <v>40</v>
      </c>
      <c r="B40" s="103">
        <v>1</v>
      </c>
      <c r="C40" s="84" t="s">
        <v>240</v>
      </c>
      <c r="D40" s="84" t="s">
        <v>581</v>
      </c>
      <c r="E40" s="85" t="s">
        <v>582</v>
      </c>
      <c r="F40" s="86" t="s">
        <v>583</v>
      </c>
      <c r="G40" s="104">
        <v>1600101893607</v>
      </c>
      <c r="H40" s="105" t="s">
        <v>411</v>
      </c>
      <c r="I40" s="121"/>
      <c r="J40" s="120" t="s">
        <v>18</v>
      </c>
      <c r="K40" s="121"/>
      <c r="L40" s="121"/>
      <c r="M40" s="121"/>
      <c r="N40" s="121"/>
      <c r="O40" s="105" t="s">
        <v>55</v>
      </c>
      <c r="P40" s="122" t="s">
        <v>56</v>
      </c>
      <c r="Q40" s="123" t="s">
        <v>57</v>
      </c>
      <c r="R40" s="103">
        <v>8</v>
      </c>
      <c r="S40" s="109">
        <v>8</v>
      </c>
      <c r="T40" s="103">
        <v>12</v>
      </c>
      <c r="U40" s="110">
        <v>11</v>
      </c>
      <c r="V40" s="109">
        <v>4</v>
      </c>
      <c r="W40" s="111">
        <f t="shared" si="0"/>
        <v>43</v>
      </c>
      <c r="X40" s="112">
        <v>48</v>
      </c>
      <c r="Y40" s="112">
        <v>26.4</v>
      </c>
      <c r="Z40" s="112">
        <v>26</v>
      </c>
      <c r="AA40" s="112">
        <v>46</v>
      </c>
      <c r="AB40" s="112">
        <v>22</v>
      </c>
      <c r="AC40" s="113">
        <f t="shared" si="1"/>
        <v>33.68</v>
      </c>
      <c r="AD40" s="114">
        <f t="shared" si="2"/>
        <v>34.4</v>
      </c>
      <c r="AE40" s="114">
        <f t="shared" si="3"/>
        <v>6.7360000000000007</v>
      </c>
      <c r="AF40" s="115">
        <f t="shared" si="4"/>
        <v>41.135999999999996</v>
      </c>
    </row>
    <row r="41" spans="1:32" ht="22.5" customHeight="1" x14ac:dyDescent="0.3">
      <c r="A41" s="103">
        <v>41</v>
      </c>
      <c r="B41" s="103">
        <v>1</v>
      </c>
      <c r="C41" s="84" t="s">
        <v>179</v>
      </c>
      <c r="D41" s="84" t="s">
        <v>598</v>
      </c>
      <c r="E41" s="85" t="s">
        <v>599</v>
      </c>
      <c r="F41" s="86" t="s">
        <v>600</v>
      </c>
      <c r="G41" s="104">
        <v>1601101370362</v>
      </c>
      <c r="H41" s="105" t="s">
        <v>426</v>
      </c>
      <c r="I41" s="121"/>
      <c r="J41" s="120" t="s">
        <v>18</v>
      </c>
      <c r="K41" s="121"/>
      <c r="L41" s="121"/>
      <c r="M41" s="121"/>
      <c r="N41" s="121"/>
      <c r="O41" s="105" t="s">
        <v>55</v>
      </c>
      <c r="P41" s="122" t="s">
        <v>57</v>
      </c>
      <c r="Q41" s="123" t="s">
        <v>56</v>
      </c>
      <c r="R41" s="103">
        <v>4</v>
      </c>
      <c r="S41" s="109">
        <v>7</v>
      </c>
      <c r="T41" s="103">
        <v>10</v>
      </c>
      <c r="U41" s="110">
        <v>9</v>
      </c>
      <c r="V41" s="109">
        <v>8</v>
      </c>
      <c r="W41" s="111">
        <f t="shared" si="0"/>
        <v>38</v>
      </c>
      <c r="X41" s="112">
        <v>37</v>
      </c>
      <c r="Y41" s="112">
        <v>22.4</v>
      </c>
      <c r="Z41" s="112">
        <v>44</v>
      </c>
      <c r="AA41" s="112">
        <v>48</v>
      </c>
      <c r="AB41" s="112">
        <v>30</v>
      </c>
      <c r="AC41" s="113">
        <f t="shared" si="1"/>
        <v>36.28</v>
      </c>
      <c r="AD41" s="114">
        <f t="shared" si="2"/>
        <v>30.4</v>
      </c>
      <c r="AE41" s="114">
        <f t="shared" si="3"/>
        <v>7.2560000000000002</v>
      </c>
      <c r="AF41" s="115">
        <f t="shared" si="4"/>
        <v>37.655999999999999</v>
      </c>
    </row>
    <row r="42" spans="1:32" ht="22.5" customHeight="1" x14ac:dyDescent="0.3">
      <c r="A42" s="103">
        <v>42</v>
      </c>
      <c r="B42" s="103">
        <v>1</v>
      </c>
      <c r="C42" s="128" t="s">
        <v>370</v>
      </c>
      <c r="D42" s="87" t="s">
        <v>371</v>
      </c>
      <c r="E42" s="99" t="s">
        <v>372</v>
      </c>
      <c r="F42" s="100" t="s">
        <v>373</v>
      </c>
      <c r="G42" s="118">
        <v>1609900561409</v>
      </c>
      <c r="H42" s="119" t="s">
        <v>48</v>
      </c>
      <c r="I42" s="121"/>
      <c r="J42" s="120" t="s">
        <v>18</v>
      </c>
      <c r="K42" s="121"/>
      <c r="L42" s="121"/>
      <c r="M42" s="121"/>
      <c r="N42" s="121"/>
      <c r="O42" s="105" t="s">
        <v>55</v>
      </c>
      <c r="P42" s="122" t="s">
        <v>57</v>
      </c>
      <c r="Q42" s="123" t="s">
        <v>56</v>
      </c>
      <c r="R42" s="103">
        <v>14</v>
      </c>
      <c r="S42" s="109">
        <v>7</v>
      </c>
      <c r="T42" s="103">
        <v>7</v>
      </c>
      <c r="U42" s="110">
        <v>11</v>
      </c>
      <c r="V42" s="109">
        <v>2</v>
      </c>
      <c r="W42" s="111">
        <f t="shared" si="0"/>
        <v>41</v>
      </c>
      <c r="X42" s="112">
        <v>66</v>
      </c>
      <c r="Y42" s="112">
        <v>33.6</v>
      </c>
      <c r="Z42" s="112">
        <v>30</v>
      </c>
      <c r="AA42" s="112">
        <v>66</v>
      </c>
      <c r="AB42" s="112">
        <v>32</v>
      </c>
      <c r="AC42" s="113">
        <f t="shared" si="1"/>
        <v>45.519999999999996</v>
      </c>
      <c r="AD42" s="114">
        <f t="shared" si="2"/>
        <v>32.799999999999997</v>
      </c>
      <c r="AE42" s="114">
        <f t="shared" si="3"/>
        <v>9.1039999999999992</v>
      </c>
      <c r="AF42" s="115">
        <f t="shared" si="4"/>
        <v>41.903999999999996</v>
      </c>
    </row>
    <row r="43" spans="1:32" ht="22.5" customHeight="1" x14ac:dyDescent="0.3">
      <c r="A43" s="103">
        <v>43</v>
      </c>
      <c r="B43" s="103">
        <v>2</v>
      </c>
      <c r="C43" s="84" t="s">
        <v>216</v>
      </c>
      <c r="D43" s="84" t="s">
        <v>445</v>
      </c>
      <c r="E43" s="85" t="s">
        <v>446</v>
      </c>
      <c r="F43" s="86" t="s">
        <v>447</v>
      </c>
      <c r="G43" s="104">
        <v>1600101881757</v>
      </c>
      <c r="H43" s="105" t="s">
        <v>448</v>
      </c>
      <c r="I43" s="121"/>
      <c r="J43" s="120" t="s">
        <v>18</v>
      </c>
      <c r="K43" s="121"/>
      <c r="L43" s="121"/>
      <c r="M43" s="121"/>
      <c r="N43" s="121"/>
      <c r="O43" s="105" t="s">
        <v>49</v>
      </c>
      <c r="P43" s="107" t="s">
        <v>50</v>
      </c>
      <c r="Q43" s="123" t="s">
        <v>43</v>
      </c>
      <c r="R43" s="103">
        <v>5</v>
      </c>
      <c r="S43" s="109">
        <v>4</v>
      </c>
      <c r="T43" s="103">
        <v>8</v>
      </c>
      <c r="U43" s="110">
        <v>11</v>
      </c>
      <c r="V43" s="109">
        <v>4</v>
      </c>
      <c r="W43" s="111">
        <f t="shared" si="0"/>
        <v>32</v>
      </c>
      <c r="X43" s="112">
        <v>41</v>
      </c>
      <c r="Y43" s="112">
        <v>19.2</v>
      </c>
      <c r="Z43" s="112">
        <v>30</v>
      </c>
      <c r="AA43" s="112">
        <v>46</v>
      </c>
      <c r="AB43" s="112">
        <v>32</v>
      </c>
      <c r="AC43" s="113">
        <f t="shared" si="1"/>
        <v>33.64</v>
      </c>
      <c r="AD43" s="114">
        <f t="shared" si="2"/>
        <v>25.6</v>
      </c>
      <c r="AE43" s="114">
        <f t="shared" si="3"/>
        <v>6.7279999999999998</v>
      </c>
      <c r="AF43" s="115">
        <f t="shared" si="4"/>
        <v>32.328000000000003</v>
      </c>
    </row>
    <row r="44" spans="1:32" ht="22.5" customHeight="1" x14ac:dyDescent="0.3">
      <c r="A44" s="103">
        <v>44</v>
      </c>
      <c r="B44" s="103">
        <v>2</v>
      </c>
      <c r="C44" s="117" t="s">
        <v>96</v>
      </c>
      <c r="D44" s="87" t="s">
        <v>97</v>
      </c>
      <c r="E44" s="88" t="s">
        <v>98</v>
      </c>
      <c r="F44" s="89" t="s">
        <v>99</v>
      </c>
      <c r="G44" s="118">
        <v>1601101372004</v>
      </c>
      <c r="H44" s="119" t="s">
        <v>48</v>
      </c>
      <c r="I44" s="121"/>
      <c r="J44" s="120" t="s">
        <v>18</v>
      </c>
      <c r="K44" s="121"/>
      <c r="L44" s="121"/>
      <c r="M44" s="121"/>
      <c r="N44" s="121"/>
      <c r="O44" s="105" t="s">
        <v>55</v>
      </c>
      <c r="P44" s="122" t="s">
        <v>57</v>
      </c>
      <c r="Q44" s="123" t="s">
        <v>56</v>
      </c>
      <c r="R44" s="103">
        <v>8</v>
      </c>
      <c r="S44" s="109">
        <v>6</v>
      </c>
      <c r="T44" s="103">
        <v>10</v>
      </c>
      <c r="U44" s="110">
        <v>11</v>
      </c>
      <c r="V44" s="109">
        <v>2</v>
      </c>
      <c r="W44" s="111">
        <f t="shared" si="0"/>
        <v>37</v>
      </c>
      <c r="X44" s="112">
        <v>53</v>
      </c>
      <c r="Y44" s="112">
        <v>41.6</v>
      </c>
      <c r="Z44" s="112">
        <v>32</v>
      </c>
      <c r="AA44" s="112">
        <v>64</v>
      </c>
      <c r="AB44" s="112">
        <v>42</v>
      </c>
      <c r="AC44" s="113">
        <f t="shared" si="1"/>
        <v>46.519999999999996</v>
      </c>
      <c r="AD44" s="114">
        <f t="shared" si="2"/>
        <v>29.6</v>
      </c>
      <c r="AE44" s="114">
        <f t="shared" si="3"/>
        <v>9.3039999999999985</v>
      </c>
      <c r="AF44" s="115">
        <f t="shared" si="4"/>
        <v>38.903999999999996</v>
      </c>
    </row>
    <row r="45" spans="1:32" ht="22.5" customHeight="1" x14ac:dyDescent="0.3">
      <c r="A45" s="103">
        <v>45</v>
      </c>
      <c r="B45" s="103">
        <v>2</v>
      </c>
      <c r="C45" s="117" t="s">
        <v>100</v>
      </c>
      <c r="D45" s="87" t="s">
        <v>101</v>
      </c>
      <c r="E45" s="88" t="s">
        <v>102</v>
      </c>
      <c r="F45" s="89" t="s">
        <v>103</v>
      </c>
      <c r="G45" s="118">
        <v>1601101373299</v>
      </c>
      <c r="H45" s="119" t="s">
        <v>48</v>
      </c>
      <c r="I45" s="121"/>
      <c r="J45" s="120" t="s">
        <v>18</v>
      </c>
      <c r="K45" s="121"/>
      <c r="L45" s="121"/>
      <c r="M45" s="121"/>
      <c r="N45" s="121"/>
      <c r="O45" s="105" t="s">
        <v>55</v>
      </c>
      <c r="P45" s="122" t="s">
        <v>57</v>
      </c>
      <c r="Q45" s="123" t="s">
        <v>56</v>
      </c>
      <c r="R45" s="103">
        <v>11</v>
      </c>
      <c r="S45" s="109">
        <v>8</v>
      </c>
      <c r="T45" s="103">
        <v>13</v>
      </c>
      <c r="U45" s="110">
        <v>11</v>
      </c>
      <c r="V45" s="109">
        <v>5</v>
      </c>
      <c r="W45" s="111">
        <f t="shared" si="0"/>
        <v>48</v>
      </c>
      <c r="X45" s="112">
        <v>54</v>
      </c>
      <c r="Y45" s="112">
        <v>35.200000000000003</v>
      </c>
      <c r="Z45" s="112">
        <v>40</v>
      </c>
      <c r="AA45" s="112">
        <v>72</v>
      </c>
      <c r="AB45" s="112">
        <v>26</v>
      </c>
      <c r="AC45" s="113">
        <f t="shared" si="1"/>
        <v>45.44</v>
      </c>
      <c r="AD45" s="114">
        <f t="shared" si="2"/>
        <v>38.4</v>
      </c>
      <c r="AE45" s="114">
        <f t="shared" si="3"/>
        <v>9.0879999999999992</v>
      </c>
      <c r="AF45" s="115">
        <f t="shared" si="4"/>
        <v>47.488</v>
      </c>
    </row>
    <row r="46" spans="1:32" ht="22.5" customHeight="1" x14ac:dyDescent="0.3">
      <c r="A46" s="103">
        <v>46</v>
      </c>
      <c r="B46" s="103">
        <v>2</v>
      </c>
      <c r="C46" s="84" t="s">
        <v>175</v>
      </c>
      <c r="D46" s="84" t="s">
        <v>452</v>
      </c>
      <c r="E46" s="85" t="s">
        <v>453</v>
      </c>
      <c r="F46" s="86" t="s">
        <v>454</v>
      </c>
      <c r="G46" s="104">
        <v>1601101372977</v>
      </c>
      <c r="H46" s="105" t="s">
        <v>455</v>
      </c>
      <c r="I46" s="120"/>
      <c r="J46" s="120" t="s">
        <v>18</v>
      </c>
      <c r="K46" s="121"/>
      <c r="L46" s="121"/>
      <c r="M46" s="121"/>
      <c r="N46" s="121"/>
      <c r="O46" s="105" t="s">
        <v>55</v>
      </c>
      <c r="P46" s="122" t="s">
        <v>57</v>
      </c>
      <c r="Q46" s="123" t="s">
        <v>56</v>
      </c>
      <c r="R46" s="103">
        <v>6</v>
      </c>
      <c r="S46" s="109">
        <v>6</v>
      </c>
      <c r="T46" s="103">
        <v>13</v>
      </c>
      <c r="U46" s="110">
        <v>14</v>
      </c>
      <c r="V46" s="109">
        <v>4</v>
      </c>
      <c r="W46" s="111">
        <f t="shared" si="0"/>
        <v>43</v>
      </c>
      <c r="X46" s="112">
        <v>43</v>
      </c>
      <c r="Y46" s="112">
        <v>19.2</v>
      </c>
      <c r="Z46" s="112">
        <v>52</v>
      </c>
      <c r="AA46" s="112">
        <v>50</v>
      </c>
      <c r="AB46" s="112">
        <v>32</v>
      </c>
      <c r="AC46" s="113">
        <f t="shared" si="1"/>
        <v>39.239999999999995</v>
      </c>
      <c r="AD46" s="114">
        <f t="shared" si="2"/>
        <v>34.4</v>
      </c>
      <c r="AE46" s="114">
        <f t="shared" si="3"/>
        <v>7.8479999999999999</v>
      </c>
      <c r="AF46" s="115">
        <f t="shared" si="4"/>
        <v>42.247999999999998</v>
      </c>
    </row>
    <row r="47" spans="1:32" ht="22.5" customHeight="1" x14ac:dyDescent="0.3">
      <c r="A47" s="103">
        <v>47</v>
      </c>
      <c r="B47" s="103">
        <v>2</v>
      </c>
      <c r="C47" s="117" t="s">
        <v>115</v>
      </c>
      <c r="D47" s="87" t="s">
        <v>116</v>
      </c>
      <c r="E47" s="90" t="s">
        <v>117</v>
      </c>
      <c r="F47" s="91" t="s">
        <v>118</v>
      </c>
      <c r="G47" s="118">
        <v>1600101876991</v>
      </c>
      <c r="H47" s="119" t="s">
        <v>48</v>
      </c>
      <c r="I47" s="120"/>
      <c r="J47" s="120" t="s">
        <v>18</v>
      </c>
      <c r="K47" s="121"/>
      <c r="L47" s="121"/>
      <c r="M47" s="121"/>
      <c r="N47" s="121"/>
      <c r="O47" s="105" t="s">
        <v>55</v>
      </c>
      <c r="P47" s="122" t="s">
        <v>56</v>
      </c>
      <c r="Q47" s="123" t="s">
        <v>57</v>
      </c>
      <c r="R47" s="103">
        <v>10</v>
      </c>
      <c r="S47" s="109">
        <v>4</v>
      </c>
      <c r="T47" s="103">
        <v>8</v>
      </c>
      <c r="U47" s="110">
        <v>11</v>
      </c>
      <c r="V47" s="109">
        <v>6</v>
      </c>
      <c r="W47" s="111">
        <f t="shared" si="0"/>
        <v>39</v>
      </c>
      <c r="X47" s="112">
        <v>62</v>
      </c>
      <c r="Y47" s="112">
        <v>25.6</v>
      </c>
      <c r="Z47" s="112">
        <v>28</v>
      </c>
      <c r="AA47" s="112">
        <v>54</v>
      </c>
      <c r="AB47" s="112">
        <v>36</v>
      </c>
      <c r="AC47" s="113">
        <f t="shared" si="1"/>
        <v>41.12</v>
      </c>
      <c r="AD47" s="114">
        <f t="shared" si="2"/>
        <v>31.2</v>
      </c>
      <c r="AE47" s="114">
        <f t="shared" si="3"/>
        <v>8.2240000000000002</v>
      </c>
      <c r="AF47" s="115">
        <f t="shared" si="4"/>
        <v>39.423999999999999</v>
      </c>
    </row>
    <row r="48" spans="1:32" ht="22.5" customHeight="1" x14ac:dyDescent="0.3">
      <c r="A48" s="103">
        <v>48</v>
      </c>
      <c r="B48" s="103">
        <v>2</v>
      </c>
      <c r="C48" s="84" t="s">
        <v>44</v>
      </c>
      <c r="D48" s="84" t="s">
        <v>459</v>
      </c>
      <c r="E48" s="85" t="s">
        <v>460</v>
      </c>
      <c r="F48" s="86" t="s">
        <v>461</v>
      </c>
      <c r="G48" s="104">
        <v>1601101366012</v>
      </c>
      <c r="H48" s="105" t="s">
        <v>462</v>
      </c>
      <c r="I48" s="121"/>
      <c r="J48" s="120" t="s">
        <v>18</v>
      </c>
      <c r="K48" s="121"/>
      <c r="L48" s="121"/>
      <c r="M48" s="121"/>
      <c r="N48" s="121"/>
      <c r="O48" s="105" t="s">
        <v>55</v>
      </c>
      <c r="P48" s="107" t="s">
        <v>49</v>
      </c>
      <c r="Q48" s="123" t="s">
        <v>57</v>
      </c>
      <c r="R48" s="103">
        <v>5</v>
      </c>
      <c r="S48" s="109">
        <v>6</v>
      </c>
      <c r="T48" s="103">
        <v>4</v>
      </c>
      <c r="U48" s="110">
        <v>11</v>
      </c>
      <c r="V48" s="109">
        <v>2</v>
      </c>
      <c r="W48" s="111">
        <f t="shared" si="0"/>
        <v>28</v>
      </c>
      <c r="X48" s="112">
        <v>46</v>
      </c>
      <c r="Y48" s="112">
        <v>16</v>
      </c>
      <c r="Z48" s="112">
        <v>30</v>
      </c>
      <c r="AA48" s="112">
        <v>40</v>
      </c>
      <c r="AB48" s="112">
        <v>30</v>
      </c>
      <c r="AC48" s="113">
        <f t="shared" si="1"/>
        <v>32.4</v>
      </c>
      <c r="AD48" s="114">
        <f t="shared" si="2"/>
        <v>22.4</v>
      </c>
      <c r="AE48" s="114">
        <f t="shared" si="3"/>
        <v>6.48</v>
      </c>
      <c r="AF48" s="115">
        <f t="shared" si="4"/>
        <v>28.88</v>
      </c>
    </row>
    <row r="49" spans="1:32" ht="22.5" customHeight="1" x14ac:dyDescent="0.3">
      <c r="A49" s="103">
        <v>49</v>
      </c>
      <c r="B49" s="103">
        <v>2</v>
      </c>
      <c r="C49" s="117" t="s">
        <v>139</v>
      </c>
      <c r="D49" s="87" t="s">
        <v>140</v>
      </c>
      <c r="E49" s="92" t="s">
        <v>141</v>
      </c>
      <c r="F49" s="93" t="s">
        <v>142</v>
      </c>
      <c r="G49" s="118">
        <v>1601101373906</v>
      </c>
      <c r="H49" s="119" t="s">
        <v>48</v>
      </c>
      <c r="I49" s="121"/>
      <c r="J49" s="120" t="s">
        <v>18</v>
      </c>
      <c r="K49" s="121"/>
      <c r="L49" s="121"/>
      <c r="M49" s="121"/>
      <c r="N49" s="121"/>
      <c r="O49" s="105" t="s">
        <v>49</v>
      </c>
      <c r="P49" s="122" t="s">
        <v>43</v>
      </c>
      <c r="Q49" s="123" t="s">
        <v>57</v>
      </c>
      <c r="R49" s="103">
        <v>7</v>
      </c>
      <c r="S49" s="109">
        <v>5</v>
      </c>
      <c r="T49" s="103">
        <v>4</v>
      </c>
      <c r="U49" s="110">
        <v>6</v>
      </c>
      <c r="V49" s="109">
        <v>6</v>
      </c>
      <c r="W49" s="111">
        <f t="shared" si="0"/>
        <v>28</v>
      </c>
      <c r="X49" s="112">
        <v>42</v>
      </c>
      <c r="Y49" s="112">
        <v>16</v>
      </c>
      <c r="Z49" s="112">
        <v>24</v>
      </c>
      <c r="AA49" s="112">
        <v>46</v>
      </c>
      <c r="AB49" s="112">
        <v>34</v>
      </c>
      <c r="AC49" s="113">
        <f t="shared" si="1"/>
        <v>32.4</v>
      </c>
      <c r="AD49" s="114">
        <f t="shared" si="2"/>
        <v>22.4</v>
      </c>
      <c r="AE49" s="114">
        <f t="shared" si="3"/>
        <v>6.48</v>
      </c>
      <c r="AF49" s="115">
        <f t="shared" si="4"/>
        <v>28.88</v>
      </c>
    </row>
    <row r="50" spans="1:32" ht="22.5" customHeight="1" x14ac:dyDescent="0.3">
      <c r="A50" s="103">
        <v>50</v>
      </c>
      <c r="B50" s="103">
        <v>2</v>
      </c>
      <c r="C50" s="117" t="s">
        <v>155</v>
      </c>
      <c r="D50" s="87" t="s">
        <v>156</v>
      </c>
      <c r="E50" s="94" t="s">
        <v>157</v>
      </c>
      <c r="F50" s="95" t="s">
        <v>158</v>
      </c>
      <c r="G50" s="118">
        <v>1601101368180</v>
      </c>
      <c r="H50" s="119" t="s">
        <v>48</v>
      </c>
      <c r="I50" s="121"/>
      <c r="J50" s="120" t="s">
        <v>18</v>
      </c>
      <c r="K50" s="121"/>
      <c r="L50" s="121"/>
      <c r="M50" s="121"/>
      <c r="N50" s="121"/>
      <c r="O50" s="105" t="s">
        <v>55</v>
      </c>
      <c r="P50" s="122" t="s">
        <v>57</v>
      </c>
      <c r="Q50" s="123" t="s">
        <v>56</v>
      </c>
      <c r="R50" s="103">
        <v>11</v>
      </c>
      <c r="S50" s="109">
        <v>4</v>
      </c>
      <c r="T50" s="103">
        <v>8</v>
      </c>
      <c r="U50" s="110">
        <v>12</v>
      </c>
      <c r="V50" s="109">
        <v>6</v>
      </c>
      <c r="W50" s="111">
        <f t="shared" si="0"/>
        <v>41</v>
      </c>
      <c r="X50" s="112">
        <v>42</v>
      </c>
      <c r="Y50" s="112">
        <v>25.6</v>
      </c>
      <c r="Z50" s="112">
        <v>28</v>
      </c>
      <c r="AA50" s="112">
        <v>58</v>
      </c>
      <c r="AB50" s="112">
        <v>38</v>
      </c>
      <c r="AC50" s="113">
        <f t="shared" si="1"/>
        <v>38.32</v>
      </c>
      <c r="AD50" s="114">
        <f t="shared" si="2"/>
        <v>32.799999999999997</v>
      </c>
      <c r="AE50" s="114">
        <f t="shared" si="3"/>
        <v>7.6639999999999997</v>
      </c>
      <c r="AF50" s="115">
        <f t="shared" si="4"/>
        <v>40.463999999999999</v>
      </c>
    </row>
    <row r="51" spans="1:32" ht="22.5" customHeight="1" x14ac:dyDescent="0.3">
      <c r="A51" s="103">
        <v>51</v>
      </c>
      <c r="B51" s="103">
        <v>1</v>
      </c>
      <c r="C51" s="84" t="s">
        <v>469</v>
      </c>
      <c r="D51" s="84" t="s">
        <v>470</v>
      </c>
      <c r="E51" s="85" t="s">
        <v>471</v>
      </c>
      <c r="F51" s="86" t="s">
        <v>472</v>
      </c>
      <c r="G51" s="104">
        <v>1601101366667</v>
      </c>
      <c r="H51" s="105" t="s">
        <v>411</v>
      </c>
      <c r="I51" s="121"/>
      <c r="J51" s="120" t="s">
        <v>18</v>
      </c>
      <c r="K51" s="121"/>
      <c r="L51" s="121"/>
      <c r="M51" s="121"/>
      <c r="N51" s="121"/>
      <c r="O51" s="105" t="s">
        <v>55</v>
      </c>
      <c r="P51" s="122" t="s">
        <v>57</v>
      </c>
      <c r="Q51" s="123" t="s">
        <v>56</v>
      </c>
      <c r="R51" s="103">
        <v>5</v>
      </c>
      <c r="S51" s="109">
        <v>7</v>
      </c>
      <c r="T51" s="103">
        <v>9</v>
      </c>
      <c r="U51" s="110">
        <v>11</v>
      </c>
      <c r="V51" s="109">
        <v>6</v>
      </c>
      <c r="W51" s="111">
        <f t="shared" si="0"/>
        <v>38</v>
      </c>
      <c r="X51" s="112">
        <v>56</v>
      </c>
      <c r="Y51" s="112">
        <v>32</v>
      </c>
      <c r="Z51" s="112">
        <v>52</v>
      </c>
      <c r="AA51" s="112">
        <v>60</v>
      </c>
      <c r="AB51" s="112">
        <v>36</v>
      </c>
      <c r="AC51" s="113">
        <f t="shared" si="1"/>
        <v>47.2</v>
      </c>
      <c r="AD51" s="114">
        <f t="shared" si="2"/>
        <v>30.4</v>
      </c>
      <c r="AE51" s="114">
        <f t="shared" si="3"/>
        <v>9.44</v>
      </c>
      <c r="AF51" s="115">
        <f t="shared" si="4"/>
        <v>39.839999999999996</v>
      </c>
    </row>
    <row r="52" spans="1:32" ht="22.5" customHeight="1" x14ac:dyDescent="0.3">
      <c r="A52" s="103">
        <v>52</v>
      </c>
      <c r="B52" s="122">
        <v>2</v>
      </c>
      <c r="C52" s="130" t="s">
        <v>159</v>
      </c>
      <c r="D52" s="96" t="s">
        <v>160</v>
      </c>
      <c r="E52" s="97" t="s">
        <v>161</v>
      </c>
      <c r="F52" s="98" t="s">
        <v>162</v>
      </c>
      <c r="G52" s="126">
        <v>1601101366411</v>
      </c>
      <c r="H52" s="127" t="s">
        <v>617</v>
      </c>
      <c r="I52" s="120" t="s">
        <v>18</v>
      </c>
      <c r="J52" s="121"/>
      <c r="K52" s="121"/>
      <c r="L52" s="121"/>
      <c r="M52" s="121"/>
      <c r="N52" s="121"/>
      <c r="O52" s="105" t="s">
        <v>55</v>
      </c>
      <c r="P52" s="107" t="s">
        <v>49</v>
      </c>
      <c r="Q52" s="123" t="s">
        <v>57</v>
      </c>
      <c r="R52" s="103">
        <v>7</v>
      </c>
      <c r="S52" s="109">
        <v>1</v>
      </c>
      <c r="T52" s="103">
        <v>8</v>
      </c>
      <c r="U52" s="110">
        <v>8</v>
      </c>
      <c r="V52" s="109">
        <v>6</v>
      </c>
      <c r="W52" s="111">
        <f t="shared" si="0"/>
        <v>30</v>
      </c>
      <c r="X52" s="112">
        <v>41</v>
      </c>
      <c r="Y52" s="112">
        <v>22.4</v>
      </c>
      <c r="Z52" s="112">
        <v>24</v>
      </c>
      <c r="AA52" s="112">
        <v>50</v>
      </c>
      <c r="AB52" s="112">
        <v>24</v>
      </c>
      <c r="AC52" s="113">
        <f t="shared" si="1"/>
        <v>32.28</v>
      </c>
      <c r="AD52" s="114">
        <f t="shared" si="2"/>
        <v>24</v>
      </c>
      <c r="AE52" s="114">
        <f t="shared" si="3"/>
        <v>6.4560000000000004</v>
      </c>
      <c r="AF52" s="115">
        <f t="shared" si="4"/>
        <v>30.456</v>
      </c>
    </row>
    <row r="53" spans="1:32" ht="22.5" customHeight="1" x14ac:dyDescent="0.3">
      <c r="A53" s="103">
        <v>53</v>
      </c>
      <c r="B53" s="103">
        <v>1</v>
      </c>
      <c r="C53" s="128" t="s">
        <v>171</v>
      </c>
      <c r="D53" s="87" t="s">
        <v>172</v>
      </c>
      <c r="E53" s="99" t="s">
        <v>173</v>
      </c>
      <c r="F53" s="100" t="s">
        <v>174</v>
      </c>
      <c r="G53" s="118">
        <v>1600101882320</v>
      </c>
      <c r="H53" s="119" t="s">
        <v>48</v>
      </c>
      <c r="I53" s="121"/>
      <c r="J53" s="120" t="s">
        <v>18</v>
      </c>
      <c r="K53" s="121"/>
      <c r="L53" s="121"/>
      <c r="M53" s="121"/>
      <c r="N53" s="121"/>
      <c r="O53" s="105" t="s">
        <v>55</v>
      </c>
      <c r="P53" s="122" t="s">
        <v>57</v>
      </c>
      <c r="Q53" s="123" t="s">
        <v>56</v>
      </c>
      <c r="R53" s="103">
        <v>9</v>
      </c>
      <c r="S53" s="109">
        <v>9</v>
      </c>
      <c r="T53" s="103">
        <v>9</v>
      </c>
      <c r="U53" s="110">
        <v>11</v>
      </c>
      <c r="V53" s="109">
        <v>6</v>
      </c>
      <c r="W53" s="111">
        <f t="shared" si="0"/>
        <v>44</v>
      </c>
      <c r="X53" s="112">
        <v>57</v>
      </c>
      <c r="Y53" s="112">
        <v>48</v>
      </c>
      <c r="Z53" s="112">
        <v>40</v>
      </c>
      <c r="AA53" s="112">
        <v>76</v>
      </c>
      <c r="AB53" s="112">
        <v>44</v>
      </c>
      <c r="AC53" s="113">
        <f t="shared" si="1"/>
        <v>53</v>
      </c>
      <c r="AD53" s="114">
        <f t="shared" si="2"/>
        <v>35.200000000000003</v>
      </c>
      <c r="AE53" s="114">
        <f t="shared" si="3"/>
        <v>10.6</v>
      </c>
      <c r="AF53" s="115">
        <f t="shared" si="4"/>
        <v>45.800000000000004</v>
      </c>
    </row>
    <row r="54" spans="1:32" ht="22.5" customHeight="1" x14ac:dyDescent="0.3">
      <c r="A54" s="103">
        <v>54</v>
      </c>
      <c r="B54" s="103">
        <v>2</v>
      </c>
      <c r="C54" s="117" t="s">
        <v>179</v>
      </c>
      <c r="D54" s="87" t="s">
        <v>180</v>
      </c>
      <c r="E54" s="94" t="s">
        <v>181</v>
      </c>
      <c r="F54" s="95" t="s">
        <v>182</v>
      </c>
      <c r="G54" s="118">
        <v>1139600137771</v>
      </c>
      <c r="H54" s="119" t="s">
        <v>48</v>
      </c>
      <c r="I54" s="121"/>
      <c r="J54" s="120" t="s">
        <v>18</v>
      </c>
      <c r="K54" s="121"/>
      <c r="L54" s="121"/>
      <c r="M54" s="121"/>
      <c r="N54" s="121"/>
      <c r="O54" s="105" t="s">
        <v>55</v>
      </c>
      <c r="P54" s="122" t="s">
        <v>56</v>
      </c>
      <c r="Q54" s="123" t="s">
        <v>57</v>
      </c>
      <c r="R54" s="103">
        <v>11</v>
      </c>
      <c r="S54" s="109">
        <v>10</v>
      </c>
      <c r="T54" s="103">
        <v>10</v>
      </c>
      <c r="U54" s="110">
        <v>13</v>
      </c>
      <c r="V54" s="109">
        <v>7</v>
      </c>
      <c r="W54" s="111">
        <f t="shared" si="0"/>
        <v>51</v>
      </c>
      <c r="X54" s="112">
        <v>66</v>
      </c>
      <c r="Y54" s="112">
        <v>65.599999999999994</v>
      </c>
      <c r="Z54" s="112">
        <v>48</v>
      </c>
      <c r="AA54" s="112">
        <v>74</v>
      </c>
      <c r="AB54" s="112">
        <v>34</v>
      </c>
      <c r="AC54" s="113">
        <f t="shared" si="1"/>
        <v>57.52</v>
      </c>
      <c r="AD54" s="114">
        <f t="shared" si="2"/>
        <v>40.799999999999997</v>
      </c>
      <c r="AE54" s="114">
        <f t="shared" si="3"/>
        <v>11.504000000000001</v>
      </c>
      <c r="AF54" s="115">
        <f t="shared" si="4"/>
        <v>52.304000000000002</v>
      </c>
    </row>
    <row r="55" spans="1:32" ht="22.5" customHeight="1" x14ac:dyDescent="0.3">
      <c r="A55" s="103">
        <v>55</v>
      </c>
      <c r="B55" s="103">
        <v>2</v>
      </c>
      <c r="C55" s="84" t="s">
        <v>283</v>
      </c>
      <c r="D55" s="84" t="s">
        <v>480</v>
      </c>
      <c r="E55" s="85" t="s">
        <v>22</v>
      </c>
      <c r="F55" s="86" t="s">
        <v>481</v>
      </c>
      <c r="G55" s="104">
        <v>1601101361894</v>
      </c>
      <c r="H55" s="105" t="s">
        <v>411</v>
      </c>
      <c r="I55" s="121"/>
      <c r="J55" s="120" t="s">
        <v>18</v>
      </c>
      <c r="K55" s="121"/>
      <c r="L55" s="121"/>
      <c r="M55" s="121"/>
      <c r="N55" s="121"/>
      <c r="O55" s="105" t="s">
        <v>55</v>
      </c>
      <c r="P55" s="122" t="s">
        <v>57</v>
      </c>
      <c r="Q55" s="123" t="s">
        <v>56</v>
      </c>
      <c r="R55" s="103">
        <v>16</v>
      </c>
      <c r="S55" s="109">
        <v>12</v>
      </c>
      <c r="T55" s="103">
        <v>12</v>
      </c>
      <c r="U55" s="110">
        <v>12</v>
      </c>
      <c r="V55" s="109">
        <v>6</v>
      </c>
      <c r="W55" s="111">
        <f t="shared" si="0"/>
        <v>58</v>
      </c>
      <c r="X55" s="112">
        <v>58</v>
      </c>
      <c r="Y55" s="112">
        <v>29.6</v>
      </c>
      <c r="Z55" s="112">
        <v>58</v>
      </c>
      <c r="AA55" s="112">
        <v>58</v>
      </c>
      <c r="AB55" s="112">
        <v>28</v>
      </c>
      <c r="AC55" s="113">
        <f t="shared" si="1"/>
        <v>46.32</v>
      </c>
      <c r="AD55" s="114">
        <f t="shared" si="2"/>
        <v>46.4</v>
      </c>
      <c r="AE55" s="114">
        <f t="shared" si="3"/>
        <v>9.2639999999999993</v>
      </c>
      <c r="AF55" s="115">
        <f t="shared" si="4"/>
        <v>55.664000000000001</v>
      </c>
    </row>
    <row r="56" spans="1:32" ht="22.5" customHeight="1" x14ac:dyDescent="0.3">
      <c r="A56" s="103">
        <v>56</v>
      </c>
      <c r="B56" s="103">
        <v>2</v>
      </c>
      <c r="C56" s="128" t="s">
        <v>205</v>
      </c>
      <c r="D56" s="87" t="s">
        <v>206</v>
      </c>
      <c r="E56" s="99" t="s">
        <v>207</v>
      </c>
      <c r="F56" s="100" t="s">
        <v>208</v>
      </c>
      <c r="G56" s="118">
        <v>1609900565889</v>
      </c>
      <c r="H56" s="119" t="s">
        <v>48</v>
      </c>
      <c r="I56" s="121"/>
      <c r="J56" s="120" t="s">
        <v>18</v>
      </c>
      <c r="K56" s="121"/>
      <c r="L56" s="121"/>
      <c r="M56" s="121"/>
      <c r="N56" s="121"/>
      <c r="O56" s="105" t="s">
        <v>49</v>
      </c>
      <c r="P56" s="107" t="s">
        <v>50</v>
      </c>
      <c r="Q56" s="123" t="s">
        <v>43</v>
      </c>
      <c r="R56" s="103">
        <v>8</v>
      </c>
      <c r="S56" s="109">
        <v>5</v>
      </c>
      <c r="T56" s="103">
        <v>7</v>
      </c>
      <c r="U56" s="110">
        <v>11</v>
      </c>
      <c r="V56" s="109">
        <v>6</v>
      </c>
      <c r="W56" s="111">
        <f t="shared" si="0"/>
        <v>37</v>
      </c>
      <c r="X56" s="112">
        <v>42</v>
      </c>
      <c r="Y56" s="112">
        <v>13.6</v>
      </c>
      <c r="Z56" s="112">
        <v>40</v>
      </c>
      <c r="AA56" s="112">
        <v>54</v>
      </c>
      <c r="AB56" s="112">
        <v>24</v>
      </c>
      <c r="AC56" s="113">
        <f t="shared" si="1"/>
        <v>34.72</v>
      </c>
      <c r="AD56" s="114">
        <f t="shared" si="2"/>
        <v>29.6</v>
      </c>
      <c r="AE56" s="114">
        <f t="shared" si="3"/>
        <v>6.944</v>
      </c>
      <c r="AF56" s="115">
        <f t="shared" si="4"/>
        <v>36.544000000000004</v>
      </c>
    </row>
    <row r="57" spans="1:32" ht="22.5" customHeight="1" x14ac:dyDescent="0.3">
      <c r="A57" s="103">
        <v>57</v>
      </c>
      <c r="B57" s="103">
        <v>1</v>
      </c>
      <c r="C57" s="128" t="s">
        <v>216</v>
      </c>
      <c r="D57" s="87" t="s">
        <v>217</v>
      </c>
      <c r="E57" s="101" t="s">
        <v>218</v>
      </c>
      <c r="F57" s="102" t="s">
        <v>219</v>
      </c>
      <c r="G57" s="118">
        <v>1100801416822</v>
      </c>
      <c r="H57" s="119" t="s">
        <v>48</v>
      </c>
      <c r="I57" s="121"/>
      <c r="J57" s="120" t="s">
        <v>18</v>
      </c>
      <c r="K57" s="121"/>
      <c r="L57" s="121"/>
      <c r="M57" s="121"/>
      <c r="N57" s="121"/>
      <c r="O57" s="105" t="s">
        <v>49</v>
      </c>
      <c r="P57" s="107" t="s">
        <v>50</v>
      </c>
      <c r="Q57" s="123" t="s">
        <v>43</v>
      </c>
      <c r="R57" s="103">
        <v>6</v>
      </c>
      <c r="S57" s="109">
        <v>8</v>
      </c>
      <c r="T57" s="103">
        <v>5</v>
      </c>
      <c r="U57" s="110">
        <v>7</v>
      </c>
      <c r="V57" s="109">
        <v>8</v>
      </c>
      <c r="W57" s="111">
        <f t="shared" si="0"/>
        <v>34</v>
      </c>
      <c r="X57" s="112">
        <v>52</v>
      </c>
      <c r="Y57" s="112">
        <v>19.2</v>
      </c>
      <c r="Z57" s="112">
        <v>28</v>
      </c>
      <c r="AA57" s="112">
        <v>52</v>
      </c>
      <c r="AB57" s="112">
        <v>32</v>
      </c>
      <c r="AC57" s="113">
        <f t="shared" si="1"/>
        <v>36.64</v>
      </c>
      <c r="AD57" s="114">
        <f t="shared" si="2"/>
        <v>27.2</v>
      </c>
      <c r="AE57" s="114">
        <f t="shared" si="3"/>
        <v>7.3279999999999994</v>
      </c>
      <c r="AF57" s="115">
        <f t="shared" si="4"/>
        <v>34.527999999999999</v>
      </c>
    </row>
    <row r="58" spans="1:32" ht="22.5" customHeight="1" x14ac:dyDescent="0.3">
      <c r="A58" s="103">
        <v>58</v>
      </c>
      <c r="B58" s="103">
        <v>2</v>
      </c>
      <c r="C58" s="117" t="s">
        <v>228</v>
      </c>
      <c r="D58" s="87" t="s">
        <v>229</v>
      </c>
      <c r="E58" s="99" t="s">
        <v>230</v>
      </c>
      <c r="F58" s="100" t="s">
        <v>231</v>
      </c>
      <c r="G58" s="118">
        <v>1209301104047</v>
      </c>
      <c r="H58" s="119" t="s">
        <v>48</v>
      </c>
      <c r="I58" s="121"/>
      <c r="J58" s="120" t="s">
        <v>18</v>
      </c>
      <c r="K58" s="121"/>
      <c r="L58" s="121"/>
      <c r="M58" s="121"/>
      <c r="N58" s="121"/>
      <c r="O58" s="105" t="s">
        <v>55</v>
      </c>
      <c r="P58" s="107" t="s">
        <v>49</v>
      </c>
      <c r="Q58" s="123" t="s">
        <v>57</v>
      </c>
      <c r="R58" s="103">
        <v>8</v>
      </c>
      <c r="S58" s="109">
        <v>3</v>
      </c>
      <c r="T58" s="103">
        <v>8</v>
      </c>
      <c r="U58" s="110">
        <v>12</v>
      </c>
      <c r="V58" s="109">
        <v>2</v>
      </c>
      <c r="W58" s="111">
        <f t="shared" si="0"/>
        <v>33</v>
      </c>
      <c r="X58" s="112">
        <v>64</v>
      </c>
      <c r="Y58" s="112">
        <v>38.4</v>
      </c>
      <c r="Z58" s="112">
        <v>26</v>
      </c>
      <c r="AA58" s="112">
        <v>52</v>
      </c>
      <c r="AB58" s="112">
        <v>30</v>
      </c>
      <c r="AC58" s="113">
        <f t="shared" si="1"/>
        <v>42.08</v>
      </c>
      <c r="AD58" s="114">
        <f t="shared" si="2"/>
        <v>26.4</v>
      </c>
      <c r="AE58" s="114">
        <f t="shared" si="3"/>
        <v>8.4159999999999986</v>
      </c>
      <c r="AF58" s="115">
        <f t="shared" si="4"/>
        <v>34.815999999999995</v>
      </c>
    </row>
    <row r="59" spans="1:32" ht="22.5" customHeight="1" x14ac:dyDescent="0.3">
      <c r="A59" s="103">
        <v>59</v>
      </c>
      <c r="B59" s="103">
        <v>1</v>
      </c>
      <c r="C59" s="117" t="s">
        <v>240</v>
      </c>
      <c r="D59" s="87" t="s">
        <v>241</v>
      </c>
      <c r="E59" s="94" t="s">
        <v>242</v>
      </c>
      <c r="F59" s="95" t="s">
        <v>243</v>
      </c>
      <c r="G59" s="118">
        <v>1600101899290</v>
      </c>
      <c r="H59" s="119" t="s">
        <v>48</v>
      </c>
      <c r="I59" s="121"/>
      <c r="J59" s="120" t="s">
        <v>18</v>
      </c>
      <c r="K59" s="121"/>
      <c r="L59" s="121"/>
      <c r="M59" s="121"/>
      <c r="N59" s="121"/>
      <c r="O59" s="105" t="s">
        <v>55</v>
      </c>
      <c r="P59" s="122" t="s">
        <v>57</v>
      </c>
      <c r="Q59" s="123" t="s">
        <v>56</v>
      </c>
      <c r="R59" s="103">
        <v>7</v>
      </c>
      <c r="S59" s="109">
        <v>2</v>
      </c>
      <c r="T59" s="103">
        <v>12</v>
      </c>
      <c r="U59" s="110">
        <v>12</v>
      </c>
      <c r="V59" s="109">
        <v>8</v>
      </c>
      <c r="W59" s="111">
        <f t="shared" si="0"/>
        <v>41</v>
      </c>
      <c r="X59" s="112">
        <v>43</v>
      </c>
      <c r="Y59" s="112">
        <v>19.2</v>
      </c>
      <c r="Z59" s="112">
        <v>40</v>
      </c>
      <c r="AA59" s="112">
        <v>54</v>
      </c>
      <c r="AB59" s="112">
        <v>20</v>
      </c>
      <c r="AC59" s="113">
        <f t="shared" si="1"/>
        <v>35.239999999999995</v>
      </c>
      <c r="AD59" s="114">
        <f t="shared" si="2"/>
        <v>32.799999999999997</v>
      </c>
      <c r="AE59" s="114">
        <f t="shared" si="3"/>
        <v>7.0479999999999992</v>
      </c>
      <c r="AF59" s="115">
        <f t="shared" si="4"/>
        <v>39.847999999999999</v>
      </c>
    </row>
    <row r="60" spans="1:32" ht="22.5" customHeight="1" x14ac:dyDescent="0.3">
      <c r="A60" s="103">
        <v>60</v>
      </c>
      <c r="B60" s="103">
        <v>1</v>
      </c>
      <c r="C60" s="117" t="s">
        <v>244</v>
      </c>
      <c r="D60" s="87" t="s">
        <v>245</v>
      </c>
      <c r="E60" s="94" t="s">
        <v>246</v>
      </c>
      <c r="F60" s="95" t="s">
        <v>243</v>
      </c>
      <c r="G60" s="118">
        <v>1600101899303</v>
      </c>
      <c r="H60" s="119" t="s">
        <v>48</v>
      </c>
      <c r="I60" s="121"/>
      <c r="J60" s="120" t="s">
        <v>18</v>
      </c>
      <c r="K60" s="121"/>
      <c r="L60" s="121"/>
      <c r="M60" s="121"/>
      <c r="N60" s="121"/>
      <c r="O60" s="105" t="s">
        <v>55</v>
      </c>
      <c r="P60" s="122" t="s">
        <v>57</v>
      </c>
      <c r="Q60" s="123" t="s">
        <v>56</v>
      </c>
      <c r="R60" s="103">
        <v>7</v>
      </c>
      <c r="S60" s="109">
        <v>8</v>
      </c>
      <c r="T60" s="103">
        <v>11</v>
      </c>
      <c r="U60" s="110">
        <v>10</v>
      </c>
      <c r="V60" s="109">
        <v>3</v>
      </c>
      <c r="W60" s="111">
        <f t="shared" si="0"/>
        <v>39</v>
      </c>
      <c r="X60" s="112">
        <v>55</v>
      </c>
      <c r="Y60" s="112">
        <v>42.4</v>
      </c>
      <c r="Z60" s="112">
        <v>24</v>
      </c>
      <c r="AA60" s="112">
        <v>66</v>
      </c>
      <c r="AB60" s="112">
        <v>30</v>
      </c>
      <c r="AC60" s="113">
        <f t="shared" si="1"/>
        <v>43.480000000000004</v>
      </c>
      <c r="AD60" s="114">
        <f t="shared" si="2"/>
        <v>31.2</v>
      </c>
      <c r="AE60" s="114">
        <f t="shared" si="3"/>
        <v>8.6960000000000015</v>
      </c>
      <c r="AF60" s="115">
        <f t="shared" si="4"/>
        <v>39.896000000000001</v>
      </c>
    </row>
    <row r="61" spans="1:32" ht="22.5" customHeight="1" x14ac:dyDescent="0.3">
      <c r="A61" s="103">
        <v>61</v>
      </c>
      <c r="B61" s="103">
        <v>2</v>
      </c>
      <c r="C61" s="84" t="s">
        <v>244</v>
      </c>
      <c r="D61" s="84" t="s">
        <v>501</v>
      </c>
      <c r="E61" s="85" t="s">
        <v>502</v>
      </c>
      <c r="F61" s="86" t="s">
        <v>503</v>
      </c>
      <c r="G61" s="104">
        <v>1100703209652</v>
      </c>
      <c r="H61" s="105" t="s">
        <v>411</v>
      </c>
      <c r="I61" s="120"/>
      <c r="J61" s="120" t="s">
        <v>18</v>
      </c>
      <c r="K61" s="121"/>
      <c r="L61" s="121"/>
      <c r="M61" s="121"/>
      <c r="N61" s="121"/>
      <c r="O61" s="105" t="s">
        <v>55</v>
      </c>
      <c r="P61" s="122" t="s">
        <v>57</v>
      </c>
      <c r="Q61" s="123" t="s">
        <v>56</v>
      </c>
      <c r="R61" s="103">
        <v>11</v>
      </c>
      <c r="S61" s="109">
        <v>7</v>
      </c>
      <c r="T61" s="103">
        <v>12</v>
      </c>
      <c r="U61" s="110">
        <v>12</v>
      </c>
      <c r="V61" s="109">
        <v>6</v>
      </c>
      <c r="W61" s="111">
        <f t="shared" si="0"/>
        <v>48</v>
      </c>
      <c r="X61" s="112">
        <v>65</v>
      </c>
      <c r="Y61" s="112">
        <v>42.4</v>
      </c>
      <c r="Z61" s="112">
        <v>34</v>
      </c>
      <c r="AA61" s="112">
        <v>74</v>
      </c>
      <c r="AB61" s="112">
        <v>38</v>
      </c>
      <c r="AC61" s="113">
        <f t="shared" si="1"/>
        <v>50.68</v>
      </c>
      <c r="AD61" s="114">
        <f t="shared" si="2"/>
        <v>38.4</v>
      </c>
      <c r="AE61" s="114">
        <f t="shared" si="3"/>
        <v>10.136000000000001</v>
      </c>
      <c r="AF61" s="115">
        <f t="shared" si="4"/>
        <v>48.536000000000001</v>
      </c>
    </row>
    <row r="62" spans="1:32" ht="22.5" customHeight="1" x14ac:dyDescent="0.3">
      <c r="A62" s="103">
        <v>62</v>
      </c>
      <c r="B62" s="103">
        <v>2</v>
      </c>
      <c r="C62" s="84" t="s">
        <v>279</v>
      </c>
      <c r="D62" s="84" t="s">
        <v>507</v>
      </c>
      <c r="E62" s="85" t="s">
        <v>508</v>
      </c>
      <c r="F62" s="86" t="s">
        <v>509</v>
      </c>
      <c r="G62" s="104">
        <v>1601101365831</v>
      </c>
      <c r="H62" s="105" t="s">
        <v>411</v>
      </c>
      <c r="I62" s="121"/>
      <c r="J62" s="120" t="s">
        <v>18</v>
      </c>
      <c r="K62" s="121"/>
      <c r="L62" s="121"/>
      <c r="M62" s="121"/>
      <c r="N62" s="121"/>
      <c r="O62" s="105" t="s">
        <v>49</v>
      </c>
      <c r="P62" s="122" t="s">
        <v>43</v>
      </c>
      <c r="Q62" s="123" t="s">
        <v>57</v>
      </c>
      <c r="R62" s="103">
        <v>7</v>
      </c>
      <c r="S62" s="109">
        <v>5</v>
      </c>
      <c r="T62" s="103">
        <v>8</v>
      </c>
      <c r="U62" s="110">
        <v>4</v>
      </c>
      <c r="V62" s="109">
        <v>4</v>
      </c>
      <c r="W62" s="111">
        <f t="shared" si="0"/>
        <v>28</v>
      </c>
      <c r="X62" s="112">
        <v>31</v>
      </c>
      <c r="Y62" s="112">
        <v>28.8</v>
      </c>
      <c r="Z62" s="112">
        <v>28</v>
      </c>
      <c r="AA62" s="112">
        <v>40</v>
      </c>
      <c r="AB62" s="112">
        <v>30</v>
      </c>
      <c r="AC62" s="113">
        <f t="shared" si="1"/>
        <v>31.560000000000002</v>
      </c>
      <c r="AD62" s="114">
        <f t="shared" si="2"/>
        <v>22.4</v>
      </c>
      <c r="AE62" s="114">
        <f t="shared" si="3"/>
        <v>6.3120000000000003</v>
      </c>
      <c r="AF62" s="115">
        <f t="shared" si="4"/>
        <v>28.712</v>
      </c>
    </row>
    <row r="63" spans="1:32" ht="22.5" customHeight="1" x14ac:dyDescent="0.3">
      <c r="A63" s="103">
        <v>63</v>
      </c>
      <c r="B63" s="103">
        <v>2</v>
      </c>
      <c r="C63" s="84" t="s">
        <v>275</v>
      </c>
      <c r="D63" s="84" t="s">
        <v>515</v>
      </c>
      <c r="E63" s="85" t="s">
        <v>516</v>
      </c>
      <c r="F63" s="86" t="s">
        <v>517</v>
      </c>
      <c r="G63" s="104">
        <v>1601101369950</v>
      </c>
      <c r="H63" s="105" t="s">
        <v>411</v>
      </c>
      <c r="I63" s="120"/>
      <c r="J63" s="120" t="s">
        <v>18</v>
      </c>
      <c r="K63" s="121"/>
      <c r="L63" s="121"/>
      <c r="M63" s="121"/>
      <c r="N63" s="121"/>
      <c r="O63" s="105" t="s">
        <v>55</v>
      </c>
      <c r="P63" s="122" t="s">
        <v>56</v>
      </c>
      <c r="Q63" s="123" t="s">
        <v>57</v>
      </c>
      <c r="R63" s="103">
        <v>11</v>
      </c>
      <c r="S63" s="109">
        <v>9</v>
      </c>
      <c r="T63" s="103">
        <v>10</v>
      </c>
      <c r="U63" s="110">
        <v>14</v>
      </c>
      <c r="V63" s="109">
        <v>10</v>
      </c>
      <c r="W63" s="111">
        <f t="shared" si="0"/>
        <v>54</v>
      </c>
      <c r="X63" s="112">
        <v>71</v>
      </c>
      <c r="Y63" s="112">
        <v>44.8</v>
      </c>
      <c r="Z63" s="112">
        <v>56</v>
      </c>
      <c r="AA63" s="112">
        <v>64</v>
      </c>
      <c r="AB63" s="112">
        <v>52</v>
      </c>
      <c r="AC63" s="113">
        <f t="shared" si="1"/>
        <v>57.56</v>
      </c>
      <c r="AD63" s="114">
        <f t="shared" si="2"/>
        <v>43.2</v>
      </c>
      <c r="AE63" s="114">
        <f t="shared" si="3"/>
        <v>11.512</v>
      </c>
      <c r="AF63" s="115">
        <f t="shared" si="4"/>
        <v>54.712000000000003</v>
      </c>
    </row>
    <row r="64" spans="1:32" ht="22.5" customHeight="1" x14ac:dyDescent="0.3">
      <c r="A64" s="103">
        <v>64</v>
      </c>
      <c r="B64" s="103">
        <v>2</v>
      </c>
      <c r="C64" s="117" t="s">
        <v>275</v>
      </c>
      <c r="D64" s="87" t="s">
        <v>276</v>
      </c>
      <c r="E64" s="99" t="s">
        <v>277</v>
      </c>
      <c r="F64" s="100" t="s">
        <v>278</v>
      </c>
      <c r="G64" s="118">
        <v>1104300517425</v>
      </c>
      <c r="H64" s="119" t="s">
        <v>48</v>
      </c>
      <c r="I64" s="121"/>
      <c r="J64" s="120" t="s">
        <v>18</v>
      </c>
      <c r="K64" s="121"/>
      <c r="L64" s="121"/>
      <c r="M64" s="121"/>
      <c r="N64" s="121"/>
      <c r="O64" s="105" t="s">
        <v>55</v>
      </c>
      <c r="P64" s="122" t="s">
        <v>57</v>
      </c>
      <c r="Q64" s="123" t="s">
        <v>56</v>
      </c>
      <c r="R64" s="103">
        <v>7</v>
      </c>
      <c r="S64" s="109">
        <v>5</v>
      </c>
      <c r="T64" s="103">
        <v>6</v>
      </c>
      <c r="U64" s="110">
        <v>13</v>
      </c>
      <c r="V64" s="109">
        <v>4</v>
      </c>
      <c r="W64" s="111">
        <f t="shared" si="0"/>
        <v>35</v>
      </c>
      <c r="X64" s="112">
        <v>65</v>
      </c>
      <c r="Y64" s="112">
        <v>45.6</v>
      </c>
      <c r="Z64" s="112">
        <v>30</v>
      </c>
      <c r="AA64" s="112">
        <v>66</v>
      </c>
      <c r="AB64" s="112">
        <v>32</v>
      </c>
      <c r="AC64" s="113">
        <f t="shared" si="1"/>
        <v>47.72</v>
      </c>
      <c r="AD64" s="114">
        <f t="shared" si="2"/>
        <v>28</v>
      </c>
      <c r="AE64" s="114">
        <f t="shared" si="3"/>
        <v>9.5440000000000005</v>
      </c>
      <c r="AF64" s="115">
        <f t="shared" si="4"/>
        <v>37.543999999999997</v>
      </c>
    </row>
    <row r="65" spans="1:32" ht="22.5" customHeight="1" x14ac:dyDescent="0.3">
      <c r="A65" s="103">
        <v>65</v>
      </c>
      <c r="B65" s="103">
        <v>2</v>
      </c>
      <c r="C65" s="117" t="s">
        <v>279</v>
      </c>
      <c r="D65" s="87" t="s">
        <v>280</v>
      </c>
      <c r="E65" s="99" t="s">
        <v>281</v>
      </c>
      <c r="F65" s="100" t="s">
        <v>282</v>
      </c>
      <c r="G65" s="118">
        <v>1600101879922</v>
      </c>
      <c r="H65" s="119" t="s">
        <v>48</v>
      </c>
      <c r="I65" s="121"/>
      <c r="J65" s="120" t="s">
        <v>18</v>
      </c>
      <c r="K65" s="121"/>
      <c r="L65" s="121"/>
      <c r="M65" s="121"/>
      <c r="N65" s="121"/>
      <c r="O65" s="105" t="s">
        <v>55</v>
      </c>
      <c r="P65" s="122" t="s">
        <v>56</v>
      </c>
      <c r="Q65" s="123" t="s">
        <v>57</v>
      </c>
      <c r="R65" s="103">
        <v>11</v>
      </c>
      <c r="S65" s="109">
        <v>6</v>
      </c>
      <c r="T65" s="103">
        <v>10</v>
      </c>
      <c r="U65" s="110">
        <v>12</v>
      </c>
      <c r="V65" s="109">
        <v>9</v>
      </c>
      <c r="W65" s="111">
        <f t="shared" ref="W65:W128" si="5">SUM(R65:V65)</f>
        <v>48</v>
      </c>
      <c r="X65" s="112">
        <v>61</v>
      </c>
      <c r="Y65" s="112">
        <v>35.200000000000003</v>
      </c>
      <c r="Z65" s="112">
        <v>36</v>
      </c>
      <c r="AA65" s="112">
        <v>76</v>
      </c>
      <c r="AB65" s="112">
        <v>32</v>
      </c>
      <c r="AC65" s="113">
        <f t="shared" ref="AC65:AC98" si="6">SUM(X65:AB65)/5</f>
        <v>48.04</v>
      </c>
      <c r="AD65" s="114">
        <f t="shared" ref="AD65:AD128" si="7">W65*80/100</f>
        <v>38.4</v>
      </c>
      <c r="AE65" s="114">
        <f t="shared" ref="AE65:AE128" si="8">AC65*20/100</f>
        <v>9.6079999999999988</v>
      </c>
      <c r="AF65" s="115">
        <f t="shared" ref="AF65:AF128" si="9">AD65+AE65</f>
        <v>48.007999999999996</v>
      </c>
    </row>
    <row r="66" spans="1:32" ht="22.5" customHeight="1" x14ac:dyDescent="0.3">
      <c r="A66" s="103">
        <v>66</v>
      </c>
      <c r="B66" s="103">
        <v>2</v>
      </c>
      <c r="C66" s="117" t="s">
        <v>294</v>
      </c>
      <c r="D66" s="87" t="s">
        <v>295</v>
      </c>
      <c r="E66" s="88" t="s">
        <v>296</v>
      </c>
      <c r="F66" s="89" t="s">
        <v>297</v>
      </c>
      <c r="G66" s="118">
        <v>1199900848800</v>
      </c>
      <c r="H66" s="119" t="s">
        <v>48</v>
      </c>
      <c r="I66" s="121"/>
      <c r="J66" s="120" t="s">
        <v>18</v>
      </c>
      <c r="K66" s="121"/>
      <c r="L66" s="121"/>
      <c r="M66" s="121"/>
      <c r="N66" s="121"/>
      <c r="O66" s="105" t="s">
        <v>49</v>
      </c>
      <c r="P66" s="107" t="s">
        <v>50</v>
      </c>
      <c r="Q66" s="123" t="s">
        <v>43</v>
      </c>
      <c r="R66" s="103">
        <v>8</v>
      </c>
      <c r="S66" s="109">
        <v>5</v>
      </c>
      <c r="T66" s="103">
        <v>8</v>
      </c>
      <c r="U66" s="110">
        <v>8</v>
      </c>
      <c r="V66" s="109">
        <v>6</v>
      </c>
      <c r="W66" s="111">
        <f t="shared" si="5"/>
        <v>35</v>
      </c>
      <c r="X66" s="112">
        <v>50</v>
      </c>
      <c r="Y66" s="112">
        <v>48</v>
      </c>
      <c r="Z66" s="112">
        <v>28</v>
      </c>
      <c r="AA66" s="112">
        <v>36</v>
      </c>
      <c r="AB66" s="112">
        <v>24</v>
      </c>
      <c r="AC66" s="113">
        <f t="shared" si="6"/>
        <v>37.200000000000003</v>
      </c>
      <c r="AD66" s="114">
        <f t="shared" si="7"/>
        <v>28</v>
      </c>
      <c r="AE66" s="114">
        <f t="shared" si="8"/>
        <v>7.44</v>
      </c>
      <c r="AF66" s="115">
        <f t="shared" si="9"/>
        <v>35.44</v>
      </c>
    </row>
    <row r="67" spans="1:32" ht="22.5" customHeight="1" x14ac:dyDescent="0.3">
      <c r="A67" s="103">
        <v>67</v>
      </c>
      <c r="B67" s="103">
        <v>2</v>
      </c>
      <c r="C67" s="84" t="s">
        <v>327</v>
      </c>
      <c r="D67" s="84" t="s">
        <v>541</v>
      </c>
      <c r="E67" s="85" t="s">
        <v>542</v>
      </c>
      <c r="F67" s="86" t="s">
        <v>543</v>
      </c>
      <c r="G67" s="104">
        <v>1601101370338</v>
      </c>
      <c r="H67" s="105" t="s">
        <v>426</v>
      </c>
      <c r="I67" s="120"/>
      <c r="J67" s="120" t="s">
        <v>18</v>
      </c>
      <c r="K67" s="121"/>
      <c r="L67" s="121"/>
      <c r="M67" s="121"/>
      <c r="N67" s="121"/>
      <c r="O67" s="105" t="s">
        <v>55</v>
      </c>
      <c r="P67" s="122" t="s">
        <v>57</v>
      </c>
      <c r="Q67" s="123" t="s">
        <v>56</v>
      </c>
      <c r="R67" s="103">
        <v>7</v>
      </c>
      <c r="S67" s="109">
        <v>6</v>
      </c>
      <c r="T67" s="103">
        <v>12</v>
      </c>
      <c r="U67" s="110">
        <v>15</v>
      </c>
      <c r="V67" s="109">
        <v>7</v>
      </c>
      <c r="W67" s="111">
        <f t="shared" si="5"/>
        <v>47</v>
      </c>
      <c r="X67" s="112">
        <v>76</v>
      </c>
      <c r="Y67" s="112">
        <v>35.200000000000003</v>
      </c>
      <c r="Z67" s="112">
        <v>42</v>
      </c>
      <c r="AA67" s="112">
        <v>68</v>
      </c>
      <c r="AB67" s="112">
        <v>38</v>
      </c>
      <c r="AC67" s="113">
        <f t="shared" si="6"/>
        <v>51.839999999999996</v>
      </c>
      <c r="AD67" s="114">
        <f t="shared" si="7"/>
        <v>37.6</v>
      </c>
      <c r="AE67" s="114">
        <f t="shared" si="8"/>
        <v>10.368</v>
      </c>
      <c r="AF67" s="115">
        <f t="shared" si="9"/>
        <v>47.968000000000004</v>
      </c>
    </row>
    <row r="68" spans="1:32" ht="22.5" customHeight="1" x14ac:dyDescent="0.3">
      <c r="A68" s="103">
        <v>68</v>
      </c>
      <c r="B68" s="103">
        <v>2</v>
      </c>
      <c r="C68" s="128" t="s">
        <v>309</v>
      </c>
      <c r="D68" s="87" t="s">
        <v>310</v>
      </c>
      <c r="E68" s="99" t="s">
        <v>311</v>
      </c>
      <c r="F68" s="100" t="s">
        <v>312</v>
      </c>
      <c r="G68" s="118">
        <v>1104300357401</v>
      </c>
      <c r="H68" s="119" t="s">
        <v>48</v>
      </c>
      <c r="I68" s="121"/>
      <c r="J68" s="120" t="s">
        <v>18</v>
      </c>
      <c r="K68" s="121"/>
      <c r="L68" s="121"/>
      <c r="M68" s="121"/>
      <c r="N68" s="121"/>
      <c r="O68" s="105" t="s">
        <v>55</v>
      </c>
      <c r="P68" s="122" t="s">
        <v>57</v>
      </c>
      <c r="Q68" s="123" t="s">
        <v>56</v>
      </c>
      <c r="R68" s="103">
        <v>11</v>
      </c>
      <c r="S68" s="109">
        <v>6</v>
      </c>
      <c r="T68" s="103">
        <v>6</v>
      </c>
      <c r="U68" s="110">
        <v>12</v>
      </c>
      <c r="V68" s="109">
        <v>4</v>
      </c>
      <c r="W68" s="111">
        <f t="shared" si="5"/>
        <v>39</v>
      </c>
      <c r="X68" s="112">
        <v>37</v>
      </c>
      <c r="Y68" s="112">
        <v>32</v>
      </c>
      <c r="Z68" s="112">
        <v>36</v>
      </c>
      <c r="AA68" s="112">
        <v>56</v>
      </c>
      <c r="AB68" s="112">
        <v>32</v>
      </c>
      <c r="AC68" s="113">
        <f t="shared" si="6"/>
        <v>38.6</v>
      </c>
      <c r="AD68" s="114">
        <f t="shared" si="7"/>
        <v>31.2</v>
      </c>
      <c r="AE68" s="114">
        <f t="shared" si="8"/>
        <v>7.72</v>
      </c>
      <c r="AF68" s="115">
        <f t="shared" si="9"/>
        <v>38.92</v>
      </c>
    </row>
    <row r="69" spans="1:32" ht="22.5" customHeight="1" x14ac:dyDescent="0.3">
      <c r="A69" s="103">
        <v>69</v>
      </c>
      <c r="B69" s="103">
        <v>2</v>
      </c>
      <c r="C69" s="128" t="s">
        <v>550</v>
      </c>
      <c r="D69" s="84" t="s">
        <v>551</v>
      </c>
      <c r="E69" s="101" t="s">
        <v>552</v>
      </c>
      <c r="F69" s="102" t="s">
        <v>553</v>
      </c>
      <c r="G69" s="131">
        <v>1101501123651</v>
      </c>
      <c r="H69" s="132" t="s">
        <v>428</v>
      </c>
      <c r="I69" s="120"/>
      <c r="J69" s="120" t="s">
        <v>18</v>
      </c>
      <c r="K69" s="121"/>
      <c r="L69" s="121"/>
      <c r="M69" s="121"/>
      <c r="N69" s="121"/>
      <c r="O69" s="105" t="s">
        <v>55</v>
      </c>
      <c r="P69" s="107" t="s">
        <v>50</v>
      </c>
      <c r="Q69" s="123" t="s">
        <v>56</v>
      </c>
      <c r="R69" s="103">
        <v>2</v>
      </c>
      <c r="S69" s="109">
        <v>4</v>
      </c>
      <c r="T69" s="103">
        <v>7</v>
      </c>
      <c r="U69" s="110">
        <v>10</v>
      </c>
      <c r="V69" s="109">
        <v>8</v>
      </c>
      <c r="W69" s="111">
        <f t="shared" si="5"/>
        <v>31</v>
      </c>
      <c r="X69" s="112">
        <v>44</v>
      </c>
      <c r="Y69" s="112">
        <v>29.6</v>
      </c>
      <c r="Z69" s="112">
        <v>34</v>
      </c>
      <c r="AA69" s="112">
        <v>48</v>
      </c>
      <c r="AB69" s="112">
        <v>28</v>
      </c>
      <c r="AC69" s="113">
        <f t="shared" si="6"/>
        <v>36.72</v>
      </c>
      <c r="AD69" s="114">
        <f t="shared" si="7"/>
        <v>24.8</v>
      </c>
      <c r="AE69" s="114">
        <f t="shared" si="8"/>
        <v>7.3439999999999994</v>
      </c>
      <c r="AF69" s="115">
        <f t="shared" si="9"/>
        <v>32.143999999999998</v>
      </c>
    </row>
    <row r="70" spans="1:32" ht="22.5" customHeight="1" x14ac:dyDescent="0.3">
      <c r="A70" s="103">
        <v>70</v>
      </c>
      <c r="B70" s="103">
        <v>2</v>
      </c>
      <c r="C70" s="128" t="s">
        <v>385</v>
      </c>
      <c r="D70" s="87" t="s">
        <v>386</v>
      </c>
      <c r="E70" s="99" t="s">
        <v>21</v>
      </c>
      <c r="F70" s="100" t="s">
        <v>387</v>
      </c>
      <c r="G70" s="118">
        <v>1300901218141</v>
      </c>
      <c r="H70" s="119" t="s">
        <v>48</v>
      </c>
      <c r="I70" s="121"/>
      <c r="J70" s="120" t="s">
        <v>18</v>
      </c>
      <c r="K70" s="121"/>
      <c r="L70" s="121"/>
      <c r="M70" s="121"/>
      <c r="N70" s="121"/>
      <c r="O70" s="105" t="s">
        <v>55</v>
      </c>
      <c r="P70" s="122" t="s">
        <v>57</v>
      </c>
      <c r="Q70" s="123" t="s">
        <v>56</v>
      </c>
      <c r="R70" s="103">
        <v>11</v>
      </c>
      <c r="S70" s="109">
        <v>7</v>
      </c>
      <c r="T70" s="103">
        <v>12</v>
      </c>
      <c r="U70" s="110">
        <v>10</v>
      </c>
      <c r="V70" s="109">
        <v>6</v>
      </c>
      <c r="W70" s="111">
        <f t="shared" si="5"/>
        <v>46</v>
      </c>
      <c r="X70" s="112">
        <v>52</v>
      </c>
      <c r="Y70" s="112">
        <v>22.4</v>
      </c>
      <c r="Z70" s="112">
        <v>36</v>
      </c>
      <c r="AA70" s="112">
        <v>58</v>
      </c>
      <c r="AB70" s="112">
        <v>34</v>
      </c>
      <c r="AC70" s="113">
        <f t="shared" si="6"/>
        <v>40.480000000000004</v>
      </c>
      <c r="AD70" s="114">
        <f t="shared" si="7"/>
        <v>36.799999999999997</v>
      </c>
      <c r="AE70" s="114">
        <f t="shared" si="8"/>
        <v>8.0960000000000019</v>
      </c>
      <c r="AF70" s="115">
        <f t="shared" si="9"/>
        <v>44.896000000000001</v>
      </c>
    </row>
    <row r="71" spans="1:32" ht="22.5" customHeight="1" x14ac:dyDescent="0.3">
      <c r="A71" s="103">
        <v>71</v>
      </c>
      <c r="B71" s="103">
        <v>2</v>
      </c>
      <c r="C71" s="84" t="s">
        <v>131</v>
      </c>
      <c r="D71" s="84" t="s">
        <v>564</v>
      </c>
      <c r="E71" s="85" t="s">
        <v>565</v>
      </c>
      <c r="F71" s="86" t="s">
        <v>566</v>
      </c>
      <c r="G71" s="104">
        <v>1609900546086</v>
      </c>
      <c r="H71" s="105" t="s">
        <v>567</v>
      </c>
      <c r="I71" s="121"/>
      <c r="J71" s="120" t="s">
        <v>18</v>
      </c>
      <c r="K71" s="121"/>
      <c r="L71" s="121"/>
      <c r="M71" s="121"/>
      <c r="N71" s="121"/>
      <c r="O71" s="105" t="s">
        <v>49</v>
      </c>
      <c r="P71" s="122" t="s">
        <v>43</v>
      </c>
      <c r="Q71" s="123" t="s">
        <v>57</v>
      </c>
      <c r="R71" s="103">
        <v>12</v>
      </c>
      <c r="S71" s="109">
        <v>7</v>
      </c>
      <c r="T71" s="103">
        <v>7</v>
      </c>
      <c r="U71" s="110">
        <v>10</v>
      </c>
      <c r="V71" s="109">
        <v>6</v>
      </c>
      <c r="W71" s="111">
        <f t="shared" si="5"/>
        <v>42</v>
      </c>
      <c r="X71" s="112">
        <v>56</v>
      </c>
      <c r="Y71" s="112">
        <v>29.6</v>
      </c>
      <c r="Z71" s="112">
        <v>28</v>
      </c>
      <c r="AA71" s="112">
        <v>62</v>
      </c>
      <c r="AB71" s="112">
        <v>34</v>
      </c>
      <c r="AC71" s="113">
        <f t="shared" si="6"/>
        <v>41.92</v>
      </c>
      <c r="AD71" s="114">
        <f t="shared" si="7"/>
        <v>33.6</v>
      </c>
      <c r="AE71" s="114">
        <f t="shared" si="8"/>
        <v>8.3840000000000003</v>
      </c>
      <c r="AF71" s="115">
        <f t="shared" si="9"/>
        <v>41.984000000000002</v>
      </c>
    </row>
    <row r="72" spans="1:32" ht="22.5" customHeight="1" x14ac:dyDescent="0.3">
      <c r="A72" s="103">
        <v>72</v>
      </c>
      <c r="B72" s="103">
        <v>2</v>
      </c>
      <c r="C72" s="84" t="s">
        <v>302</v>
      </c>
      <c r="D72" s="84" t="s">
        <v>568</v>
      </c>
      <c r="E72" s="85" t="s">
        <v>569</v>
      </c>
      <c r="F72" s="86" t="s">
        <v>570</v>
      </c>
      <c r="G72" s="104">
        <v>1601101366471</v>
      </c>
      <c r="H72" s="105" t="s">
        <v>486</v>
      </c>
      <c r="I72" s="121"/>
      <c r="J72" s="120" t="s">
        <v>18</v>
      </c>
      <c r="K72" s="121"/>
      <c r="L72" s="121"/>
      <c r="M72" s="121"/>
      <c r="N72" s="121"/>
      <c r="O72" s="105" t="s">
        <v>55</v>
      </c>
      <c r="P72" s="107" t="s">
        <v>49</v>
      </c>
      <c r="Q72" s="123" t="s">
        <v>57</v>
      </c>
      <c r="R72" s="103">
        <v>7</v>
      </c>
      <c r="S72" s="109">
        <v>2</v>
      </c>
      <c r="T72" s="103">
        <v>5</v>
      </c>
      <c r="U72" s="110">
        <v>5</v>
      </c>
      <c r="V72" s="109">
        <v>7</v>
      </c>
      <c r="W72" s="111">
        <f t="shared" si="5"/>
        <v>26</v>
      </c>
      <c r="X72" s="112">
        <v>40</v>
      </c>
      <c r="Y72" s="112">
        <v>22.4</v>
      </c>
      <c r="Z72" s="112">
        <v>32</v>
      </c>
      <c r="AA72" s="112">
        <v>26</v>
      </c>
      <c r="AB72" s="112">
        <v>14</v>
      </c>
      <c r="AC72" s="113">
        <f t="shared" si="6"/>
        <v>26.880000000000003</v>
      </c>
      <c r="AD72" s="114">
        <f t="shared" si="7"/>
        <v>20.8</v>
      </c>
      <c r="AE72" s="114">
        <f t="shared" si="8"/>
        <v>5.3760000000000003</v>
      </c>
      <c r="AF72" s="115">
        <f t="shared" si="9"/>
        <v>26.176000000000002</v>
      </c>
    </row>
    <row r="73" spans="1:32" ht="22.5" customHeight="1" x14ac:dyDescent="0.3">
      <c r="A73" s="103">
        <v>73</v>
      </c>
      <c r="B73" s="103">
        <v>2</v>
      </c>
      <c r="C73" s="117" t="s">
        <v>338</v>
      </c>
      <c r="D73" s="87" t="s">
        <v>339</v>
      </c>
      <c r="E73" s="88" t="s">
        <v>340</v>
      </c>
      <c r="F73" s="89" t="s">
        <v>341</v>
      </c>
      <c r="G73" s="118">
        <v>1601101375119</v>
      </c>
      <c r="H73" s="119" t="s">
        <v>48</v>
      </c>
      <c r="I73" s="121"/>
      <c r="J73" s="120" t="s">
        <v>18</v>
      </c>
      <c r="K73" s="121"/>
      <c r="L73" s="121"/>
      <c r="M73" s="121"/>
      <c r="N73" s="121"/>
      <c r="O73" s="105" t="s">
        <v>55</v>
      </c>
      <c r="P73" s="122" t="s">
        <v>57</v>
      </c>
      <c r="Q73" s="123" t="s">
        <v>56</v>
      </c>
      <c r="R73" s="103">
        <v>13</v>
      </c>
      <c r="S73" s="109">
        <v>8</v>
      </c>
      <c r="T73" s="103">
        <v>8</v>
      </c>
      <c r="U73" s="110">
        <v>14</v>
      </c>
      <c r="V73" s="109">
        <v>5</v>
      </c>
      <c r="W73" s="111">
        <f t="shared" si="5"/>
        <v>48</v>
      </c>
      <c r="X73" s="112">
        <v>55</v>
      </c>
      <c r="Y73" s="112">
        <v>39.200000000000003</v>
      </c>
      <c r="Z73" s="112">
        <v>32</v>
      </c>
      <c r="AA73" s="112">
        <v>62</v>
      </c>
      <c r="AB73" s="112">
        <v>38</v>
      </c>
      <c r="AC73" s="113">
        <f t="shared" si="6"/>
        <v>45.239999999999995</v>
      </c>
      <c r="AD73" s="114">
        <f t="shared" si="7"/>
        <v>38.4</v>
      </c>
      <c r="AE73" s="114">
        <f t="shared" si="8"/>
        <v>9.048</v>
      </c>
      <c r="AF73" s="115">
        <f t="shared" si="9"/>
        <v>47.448</v>
      </c>
    </row>
    <row r="74" spans="1:32" ht="22.5" customHeight="1" x14ac:dyDescent="0.3">
      <c r="A74" s="103">
        <v>74</v>
      </c>
      <c r="B74" s="103">
        <v>2</v>
      </c>
      <c r="C74" s="84" t="s">
        <v>64</v>
      </c>
      <c r="D74" s="84" t="s">
        <v>576</v>
      </c>
      <c r="E74" s="85" t="s">
        <v>11</v>
      </c>
      <c r="F74" s="86" t="s">
        <v>577</v>
      </c>
      <c r="G74" s="104">
        <v>1200601335887</v>
      </c>
      <c r="H74" s="105" t="s">
        <v>578</v>
      </c>
      <c r="I74" s="121"/>
      <c r="J74" s="120" t="s">
        <v>18</v>
      </c>
      <c r="K74" s="121"/>
      <c r="L74" s="121"/>
      <c r="M74" s="121"/>
      <c r="N74" s="121"/>
      <c r="O74" s="105" t="s">
        <v>55</v>
      </c>
      <c r="P74" s="107" t="s">
        <v>49</v>
      </c>
      <c r="Q74" s="123" t="s">
        <v>57</v>
      </c>
      <c r="R74" s="103">
        <v>8</v>
      </c>
      <c r="S74" s="109">
        <v>4</v>
      </c>
      <c r="T74" s="103">
        <v>6</v>
      </c>
      <c r="U74" s="110">
        <v>8</v>
      </c>
      <c r="V74" s="109">
        <v>5</v>
      </c>
      <c r="W74" s="111">
        <f t="shared" si="5"/>
        <v>31</v>
      </c>
      <c r="X74" s="112">
        <v>48</v>
      </c>
      <c r="Y74" s="112">
        <v>32</v>
      </c>
      <c r="Z74" s="112">
        <v>30</v>
      </c>
      <c r="AA74" s="112">
        <v>46</v>
      </c>
      <c r="AB74" s="112">
        <v>40</v>
      </c>
      <c r="AC74" s="113">
        <f t="shared" si="6"/>
        <v>39.200000000000003</v>
      </c>
      <c r="AD74" s="114">
        <f t="shared" si="7"/>
        <v>24.8</v>
      </c>
      <c r="AE74" s="114">
        <f t="shared" si="8"/>
        <v>7.84</v>
      </c>
      <c r="AF74" s="115">
        <f t="shared" si="9"/>
        <v>32.64</v>
      </c>
    </row>
    <row r="75" spans="1:32" ht="22.5" customHeight="1" x14ac:dyDescent="0.3">
      <c r="A75" s="103">
        <v>75</v>
      </c>
      <c r="B75" s="103">
        <v>2</v>
      </c>
      <c r="C75" s="117" t="s">
        <v>342</v>
      </c>
      <c r="D75" s="87" t="s">
        <v>343</v>
      </c>
      <c r="E75" s="99" t="s">
        <v>23</v>
      </c>
      <c r="F75" s="100" t="s">
        <v>344</v>
      </c>
      <c r="G75" s="118">
        <v>1601101372438</v>
      </c>
      <c r="H75" s="119" t="s">
        <v>48</v>
      </c>
      <c r="I75" s="121"/>
      <c r="J75" s="120" t="s">
        <v>18</v>
      </c>
      <c r="K75" s="121"/>
      <c r="L75" s="121"/>
      <c r="M75" s="121"/>
      <c r="N75" s="121"/>
      <c r="O75" s="105" t="s">
        <v>55</v>
      </c>
      <c r="P75" s="122" t="s">
        <v>57</v>
      </c>
      <c r="Q75" s="123" t="s">
        <v>56</v>
      </c>
      <c r="R75" s="103">
        <v>10</v>
      </c>
      <c r="S75" s="109">
        <v>10</v>
      </c>
      <c r="T75" s="103">
        <v>12</v>
      </c>
      <c r="U75" s="110">
        <v>11</v>
      </c>
      <c r="V75" s="109">
        <v>4</v>
      </c>
      <c r="W75" s="111">
        <f t="shared" si="5"/>
        <v>47</v>
      </c>
      <c r="X75" s="112">
        <v>49</v>
      </c>
      <c r="Y75" s="112">
        <v>25.6</v>
      </c>
      <c r="Z75" s="112">
        <v>36</v>
      </c>
      <c r="AA75" s="112">
        <v>52</v>
      </c>
      <c r="AB75" s="112">
        <v>50</v>
      </c>
      <c r="AC75" s="113">
        <f t="shared" si="6"/>
        <v>42.519999999999996</v>
      </c>
      <c r="AD75" s="114">
        <f t="shared" si="7"/>
        <v>37.6</v>
      </c>
      <c r="AE75" s="114">
        <f t="shared" si="8"/>
        <v>8.5039999999999978</v>
      </c>
      <c r="AF75" s="115">
        <f t="shared" si="9"/>
        <v>46.103999999999999</v>
      </c>
    </row>
    <row r="76" spans="1:32" ht="22.5" customHeight="1" x14ac:dyDescent="0.3">
      <c r="A76" s="103">
        <v>76</v>
      </c>
      <c r="B76" s="103">
        <v>2</v>
      </c>
      <c r="C76" s="84" t="s">
        <v>58</v>
      </c>
      <c r="D76" s="84" t="s">
        <v>579</v>
      </c>
      <c r="E76" s="85" t="s">
        <v>23</v>
      </c>
      <c r="F76" s="86" t="s">
        <v>580</v>
      </c>
      <c r="G76" s="104">
        <v>1601101370427</v>
      </c>
      <c r="H76" s="105" t="s">
        <v>426</v>
      </c>
      <c r="I76" s="120"/>
      <c r="J76" s="120" t="s">
        <v>18</v>
      </c>
      <c r="K76" s="121"/>
      <c r="L76" s="121"/>
      <c r="M76" s="121"/>
      <c r="N76" s="121"/>
      <c r="O76" s="105" t="s">
        <v>55</v>
      </c>
      <c r="P76" s="107" t="s">
        <v>50</v>
      </c>
      <c r="Q76" s="123" t="s">
        <v>56</v>
      </c>
      <c r="R76" s="103">
        <v>9</v>
      </c>
      <c r="S76" s="109">
        <v>5</v>
      </c>
      <c r="T76" s="103">
        <v>8</v>
      </c>
      <c r="U76" s="110">
        <v>9</v>
      </c>
      <c r="V76" s="109">
        <v>5</v>
      </c>
      <c r="W76" s="111">
        <f t="shared" si="5"/>
        <v>36</v>
      </c>
      <c r="X76" s="112">
        <v>50</v>
      </c>
      <c r="Y76" s="112">
        <v>22.4</v>
      </c>
      <c r="Z76" s="112">
        <v>44</v>
      </c>
      <c r="AA76" s="112">
        <v>44</v>
      </c>
      <c r="AB76" s="112">
        <v>30</v>
      </c>
      <c r="AC76" s="113">
        <f t="shared" si="6"/>
        <v>38.08</v>
      </c>
      <c r="AD76" s="114">
        <f t="shared" si="7"/>
        <v>28.8</v>
      </c>
      <c r="AE76" s="114">
        <f t="shared" si="8"/>
        <v>7.6159999999999988</v>
      </c>
      <c r="AF76" s="115">
        <f t="shared" si="9"/>
        <v>36.415999999999997</v>
      </c>
    </row>
    <row r="77" spans="1:32" ht="22.5" customHeight="1" x14ac:dyDescent="0.3">
      <c r="A77" s="103">
        <v>77</v>
      </c>
      <c r="B77" s="103">
        <v>2</v>
      </c>
      <c r="C77" s="84" t="s">
        <v>331</v>
      </c>
      <c r="D77" s="84" t="s">
        <v>584</v>
      </c>
      <c r="E77" s="85" t="s">
        <v>585</v>
      </c>
      <c r="F77" s="86" t="s">
        <v>586</v>
      </c>
      <c r="G77" s="104">
        <v>1601101370397</v>
      </c>
      <c r="H77" s="105" t="s">
        <v>426</v>
      </c>
      <c r="I77" s="121"/>
      <c r="J77" s="120" t="s">
        <v>18</v>
      </c>
      <c r="K77" s="121"/>
      <c r="L77" s="121"/>
      <c r="M77" s="121"/>
      <c r="N77" s="121"/>
      <c r="O77" s="105" t="s">
        <v>55</v>
      </c>
      <c r="P77" s="122" t="s">
        <v>56</v>
      </c>
      <c r="Q77" s="123" t="s">
        <v>57</v>
      </c>
      <c r="R77" s="103">
        <v>7</v>
      </c>
      <c r="S77" s="109">
        <v>5</v>
      </c>
      <c r="T77" s="103">
        <v>9</v>
      </c>
      <c r="U77" s="110">
        <v>10</v>
      </c>
      <c r="V77" s="109">
        <v>6</v>
      </c>
      <c r="W77" s="111">
        <f t="shared" si="5"/>
        <v>37</v>
      </c>
      <c r="X77" s="112">
        <v>51</v>
      </c>
      <c r="Y77" s="112">
        <v>32</v>
      </c>
      <c r="Z77" s="112">
        <v>28</v>
      </c>
      <c r="AA77" s="112">
        <v>56</v>
      </c>
      <c r="AB77" s="112">
        <v>30</v>
      </c>
      <c r="AC77" s="113">
        <f t="shared" si="6"/>
        <v>39.4</v>
      </c>
      <c r="AD77" s="114">
        <f t="shared" si="7"/>
        <v>29.6</v>
      </c>
      <c r="AE77" s="114">
        <f t="shared" si="8"/>
        <v>7.88</v>
      </c>
      <c r="AF77" s="115">
        <f t="shared" si="9"/>
        <v>37.480000000000004</v>
      </c>
    </row>
    <row r="78" spans="1:32" ht="22.5" customHeight="1" x14ac:dyDescent="0.3">
      <c r="A78" s="103">
        <v>78</v>
      </c>
      <c r="B78" s="103">
        <v>2</v>
      </c>
      <c r="C78" s="128" t="s">
        <v>357</v>
      </c>
      <c r="D78" s="87" t="s">
        <v>358</v>
      </c>
      <c r="E78" s="99" t="s">
        <v>359</v>
      </c>
      <c r="F78" s="100" t="s">
        <v>360</v>
      </c>
      <c r="G78" s="118">
        <v>1601101366985</v>
      </c>
      <c r="H78" s="119" t="s">
        <v>48</v>
      </c>
      <c r="I78" s="121"/>
      <c r="J78" s="120" t="s">
        <v>18</v>
      </c>
      <c r="K78" s="121"/>
      <c r="L78" s="121"/>
      <c r="M78" s="121"/>
      <c r="N78" s="121"/>
      <c r="O78" s="105" t="s">
        <v>49</v>
      </c>
      <c r="P78" s="107" t="s">
        <v>50</v>
      </c>
      <c r="Q78" s="123" t="s">
        <v>43</v>
      </c>
      <c r="R78" s="103">
        <v>3</v>
      </c>
      <c r="S78" s="109">
        <v>6</v>
      </c>
      <c r="T78" s="103">
        <v>6</v>
      </c>
      <c r="U78" s="110">
        <v>5</v>
      </c>
      <c r="V78" s="109">
        <v>4</v>
      </c>
      <c r="W78" s="111">
        <f t="shared" si="5"/>
        <v>24</v>
      </c>
      <c r="X78" s="112">
        <v>31</v>
      </c>
      <c r="Y78" s="112">
        <v>9.6</v>
      </c>
      <c r="Z78" s="112">
        <v>32</v>
      </c>
      <c r="AA78" s="112">
        <v>34</v>
      </c>
      <c r="AB78" s="112">
        <v>22</v>
      </c>
      <c r="AC78" s="113">
        <f t="shared" si="6"/>
        <v>25.72</v>
      </c>
      <c r="AD78" s="114">
        <f t="shared" si="7"/>
        <v>19.2</v>
      </c>
      <c r="AE78" s="114">
        <f t="shared" si="8"/>
        <v>5.1440000000000001</v>
      </c>
      <c r="AF78" s="115">
        <f t="shared" si="9"/>
        <v>24.344000000000001</v>
      </c>
    </row>
    <row r="79" spans="1:32" ht="22.5" customHeight="1" x14ac:dyDescent="0.3">
      <c r="A79" s="103">
        <v>79</v>
      </c>
      <c r="B79" s="103">
        <v>2</v>
      </c>
      <c r="C79" s="128" t="s">
        <v>590</v>
      </c>
      <c r="D79" s="84" t="s">
        <v>591</v>
      </c>
      <c r="E79" s="101" t="s">
        <v>592</v>
      </c>
      <c r="F79" s="102" t="s">
        <v>593</v>
      </c>
      <c r="G79" s="131">
        <v>1601101863713</v>
      </c>
      <c r="H79" s="133" t="s">
        <v>594</v>
      </c>
      <c r="I79" s="121"/>
      <c r="J79" s="120" t="s">
        <v>18</v>
      </c>
      <c r="K79" s="121"/>
      <c r="L79" s="121"/>
      <c r="M79" s="121"/>
      <c r="N79" s="121"/>
      <c r="O79" s="105" t="s">
        <v>49</v>
      </c>
      <c r="P79" s="122" t="s">
        <v>43</v>
      </c>
      <c r="Q79" s="123" t="s">
        <v>57</v>
      </c>
      <c r="R79" s="103">
        <v>6</v>
      </c>
      <c r="S79" s="109">
        <v>4</v>
      </c>
      <c r="T79" s="103">
        <v>9</v>
      </c>
      <c r="U79" s="110">
        <v>7</v>
      </c>
      <c r="V79" s="109">
        <v>2</v>
      </c>
      <c r="W79" s="111">
        <f t="shared" si="5"/>
        <v>28</v>
      </c>
      <c r="X79" s="112">
        <v>47</v>
      </c>
      <c r="Y79" s="112">
        <v>28.8</v>
      </c>
      <c r="Z79" s="112">
        <v>36</v>
      </c>
      <c r="AA79" s="112">
        <v>52</v>
      </c>
      <c r="AB79" s="112">
        <v>30</v>
      </c>
      <c r="AC79" s="113">
        <f t="shared" si="6"/>
        <v>38.760000000000005</v>
      </c>
      <c r="AD79" s="114">
        <f t="shared" si="7"/>
        <v>22.4</v>
      </c>
      <c r="AE79" s="114">
        <f t="shared" si="8"/>
        <v>7.7520000000000007</v>
      </c>
      <c r="AF79" s="115">
        <f t="shared" si="9"/>
        <v>30.152000000000001</v>
      </c>
    </row>
    <row r="80" spans="1:32" ht="22.5" customHeight="1" x14ac:dyDescent="0.3">
      <c r="A80" s="103">
        <v>80</v>
      </c>
      <c r="B80" s="103">
        <v>2</v>
      </c>
      <c r="C80" s="117" t="s">
        <v>361</v>
      </c>
      <c r="D80" s="87" t="s">
        <v>362</v>
      </c>
      <c r="E80" s="99" t="s">
        <v>363</v>
      </c>
      <c r="F80" s="100" t="s">
        <v>364</v>
      </c>
      <c r="G80" s="118">
        <v>1609900546256</v>
      </c>
      <c r="H80" s="119" t="s">
        <v>48</v>
      </c>
      <c r="I80" s="121"/>
      <c r="J80" s="120" t="s">
        <v>18</v>
      </c>
      <c r="K80" s="121"/>
      <c r="L80" s="121"/>
      <c r="M80" s="121"/>
      <c r="N80" s="121"/>
      <c r="O80" s="105" t="s">
        <v>49</v>
      </c>
      <c r="P80" s="107" t="s">
        <v>50</v>
      </c>
      <c r="Q80" s="123" t="s">
        <v>43</v>
      </c>
      <c r="R80" s="103">
        <v>8</v>
      </c>
      <c r="S80" s="109">
        <v>3</v>
      </c>
      <c r="T80" s="103">
        <v>12</v>
      </c>
      <c r="U80" s="110">
        <v>10</v>
      </c>
      <c r="V80" s="109">
        <v>8</v>
      </c>
      <c r="W80" s="111">
        <f t="shared" si="5"/>
        <v>41</v>
      </c>
      <c r="X80" s="112">
        <v>46</v>
      </c>
      <c r="Y80" s="112">
        <v>19.2</v>
      </c>
      <c r="Z80" s="112">
        <v>42</v>
      </c>
      <c r="AA80" s="112">
        <v>58</v>
      </c>
      <c r="AB80" s="112">
        <v>30</v>
      </c>
      <c r="AC80" s="113">
        <f t="shared" si="6"/>
        <v>39.04</v>
      </c>
      <c r="AD80" s="114">
        <f t="shared" si="7"/>
        <v>32.799999999999997</v>
      </c>
      <c r="AE80" s="114">
        <f t="shared" si="8"/>
        <v>7.8079999999999998</v>
      </c>
      <c r="AF80" s="115">
        <f t="shared" si="9"/>
        <v>40.607999999999997</v>
      </c>
    </row>
    <row r="81" spans="1:32" ht="22.5" customHeight="1" x14ac:dyDescent="0.3">
      <c r="A81" s="103">
        <v>81</v>
      </c>
      <c r="B81" s="103">
        <v>2</v>
      </c>
      <c r="C81" s="117" t="s">
        <v>365</v>
      </c>
      <c r="D81" s="87" t="s">
        <v>366</v>
      </c>
      <c r="E81" s="88" t="s">
        <v>367</v>
      </c>
      <c r="F81" s="89" t="s">
        <v>368</v>
      </c>
      <c r="G81" s="118" t="s">
        <v>369</v>
      </c>
      <c r="H81" s="119" t="s">
        <v>48</v>
      </c>
      <c r="I81" s="121"/>
      <c r="J81" s="120" t="s">
        <v>18</v>
      </c>
      <c r="K81" s="121"/>
      <c r="L81" s="121"/>
      <c r="M81" s="121"/>
      <c r="N81" s="121"/>
      <c r="O81" s="105" t="s">
        <v>55</v>
      </c>
      <c r="P81" s="122" t="s">
        <v>56</v>
      </c>
      <c r="Q81" s="123" t="s">
        <v>57</v>
      </c>
      <c r="R81" s="103">
        <v>8</v>
      </c>
      <c r="S81" s="109">
        <v>4</v>
      </c>
      <c r="T81" s="103">
        <v>8</v>
      </c>
      <c r="U81" s="110">
        <v>9</v>
      </c>
      <c r="V81" s="109">
        <v>13</v>
      </c>
      <c r="W81" s="111">
        <f t="shared" si="5"/>
        <v>42</v>
      </c>
      <c r="X81" s="112">
        <v>32</v>
      </c>
      <c r="Y81" s="112">
        <v>16</v>
      </c>
      <c r="Z81" s="112">
        <v>30</v>
      </c>
      <c r="AA81" s="112">
        <v>56</v>
      </c>
      <c r="AB81" s="112">
        <v>26</v>
      </c>
      <c r="AC81" s="113">
        <f t="shared" si="6"/>
        <v>32</v>
      </c>
      <c r="AD81" s="114">
        <f t="shared" si="7"/>
        <v>33.6</v>
      </c>
      <c r="AE81" s="114">
        <f t="shared" si="8"/>
        <v>6.4</v>
      </c>
      <c r="AF81" s="115">
        <f t="shared" si="9"/>
        <v>40</v>
      </c>
    </row>
    <row r="82" spans="1:32" ht="22.5" customHeight="1" x14ac:dyDescent="0.3">
      <c r="A82" s="103">
        <v>82</v>
      </c>
      <c r="B82" s="129">
        <v>3</v>
      </c>
      <c r="C82" s="84" t="s">
        <v>342</v>
      </c>
      <c r="D82" s="84" t="s">
        <v>416</v>
      </c>
      <c r="E82" s="85" t="s">
        <v>417</v>
      </c>
      <c r="F82" s="86" t="s">
        <v>418</v>
      </c>
      <c r="G82" s="104">
        <v>1609900547708</v>
      </c>
      <c r="H82" s="105" t="s">
        <v>411</v>
      </c>
      <c r="I82" s="121"/>
      <c r="J82" s="120" t="s">
        <v>18</v>
      </c>
      <c r="K82" s="121"/>
      <c r="L82" s="121"/>
      <c r="M82" s="121"/>
      <c r="N82" s="121"/>
      <c r="O82" s="105" t="s">
        <v>55</v>
      </c>
      <c r="P82" s="122" t="s">
        <v>56</v>
      </c>
      <c r="Q82" s="123" t="s">
        <v>57</v>
      </c>
      <c r="R82" s="103">
        <v>11</v>
      </c>
      <c r="S82" s="109">
        <v>4</v>
      </c>
      <c r="T82" s="103">
        <v>7</v>
      </c>
      <c r="U82" s="110">
        <v>14</v>
      </c>
      <c r="V82" s="109">
        <v>1</v>
      </c>
      <c r="W82" s="111">
        <f t="shared" si="5"/>
        <v>37</v>
      </c>
      <c r="X82" s="112">
        <v>48</v>
      </c>
      <c r="Y82" s="112">
        <v>39.200000000000003</v>
      </c>
      <c r="Z82" s="112">
        <v>32</v>
      </c>
      <c r="AA82" s="112">
        <v>50</v>
      </c>
      <c r="AB82" s="112">
        <v>26</v>
      </c>
      <c r="AC82" s="113">
        <f t="shared" si="6"/>
        <v>39.04</v>
      </c>
      <c r="AD82" s="114">
        <f t="shared" si="7"/>
        <v>29.6</v>
      </c>
      <c r="AE82" s="114">
        <f t="shared" si="8"/>
        <v>7.8079999999999998</v>
      </c>
      <c r="AF82" s="115">
        <f t="shared" si="9"/>
        <v>37.408000000000001</v>
      </c>
    </row>
    <row r="83" spans="1:32" ht="22.5" customHeight="1" x14ac:dyDescent="0.3">
      <c r="A83" s="103">
        <v>83</v>
      </c>
      <c r="B83" s="122">
        <v>3</v>
      </c>
      <c r="C83" s="130" t="s">
        <v>62</v>
      </c>
      <c r="D83" s="96" t="s">
        <v>63</v>
      </c>
      <c r="E83" s="97" t="s">
        <v>42</v>
      </c>
      <c r="F83" s="98" t="s">
        <v>19</v>
      </c>
      <c r="G83" s="126">
        <v>1601101365873</v>
      </c>
      <c r="H83" s="127" t="s">
        <v>617</v>
      </c>
      <c r="I83" s="120"/>
      <c r="J83" s="120" t="s">
        <v>18</v>
      </c>
      <c r="K83" s="121"/>
      <c r="L83" s="121"/>
      <c r="M83" s="121"/>
      <c r="N83" s="121"/>
      <c r="O83" s="105" t="s">
        <v>55</v>
      </c>
      <c r="P83" s="107" t="s">
        <v>49</v>
      </c>
      <c r="Q83" s="123" t="s">
        <v>57</v>
      </c>
      <c r="R83" s="103">
        <v>6</v>
      </c>
      <c r="S83" s="109">
        <v>6</v>
      </c>
      <c r="T83" s="103">
        <v>7</v>
      </c>
      <c r="U83" s="110">
        <v>8</v>
      </c>
      <c r="V83" s="109">
        <v>7</v>
      </c>
      <c r="W83" s="111">
        <f t="shared" si="5"/>
        <v>34</v>
      </c>
      <c r="X83" s="112">
        <v>58</v>
      </c>
      <c r="Y83" s="112">
        <v>25.6</v>
      </c>
      <c r="Z83" s="112">
        <v>36</v>
      </c>
      <c r="AA83" s="112">
        <v>44</v>
      </c>
      <c r="AB83" s="112">
        <v>32</v>
      </c>
      <c r="AC83" s="113">
        <f t="shared" si="6"/>
        <v>39.119999999999997</v>
      </c>
      <c r="AD83" s="114">
        <f t="shared" si="7"/>
        <v>27.2</v>
      </c>
      <c r="AE83" s="114">
        <f t="shared" si="8"/>
        <v>7.8239999999999998</v>
      </c>
      <c r="AF83" s="115">
        <f t="shared" si="9"/>
        <v>35.024000000000001</v>
      </c>
    </row>
    <row r="84" spans="1:32" ht="22.5" customHeight="1" x14ac:dyDescent="0.3">
      <c r="A84" s="103">
        <v>84</v>
      </c>
      <c r="B84" s="129">
        <v>3</v>
      </c>
      <c r="C84" s="84" t="s">
        <v>155</v>
      </c>
      <c r="D84" s="84" t="s">
        <v>429</v>
      </c>
      <c r="E84" s="85" t="s">
        <v>28</v>
      </c>
      <c r="F84" s="86" t="s">
        <v>430</v>
      </c>
      <c r="G84" s="104">
        <v>1100703355586</v>
      </c>
      <c r="H84" s="105" t="s">
        <v>431</v>
      </c>
      <c r="I84" s="121"/>
      <c r="J84" s="120" t="s">
        <v>18</v>
      </c>
      <c r="K84" s="121"/>
      <c r="L84" s="121"/>
      <c r="M84" s="121"/>
      <c r="N84" s="121"/>
      <c r="O84" s="105" t="s">
        <v>55</v>
      </c>
      <c r="P84" s="122" t="s">
        <v>56</v>
      </c>
      <c r="Q84" s="123" t="s">
        <v>57</v>
      </c>
      <c r="R84" s="103">
        <v>7</v>
      </c>
      <c r="S84" s="109">
        <v>9</v>
      </c>
      <c r="T84" s="103">
        <v>10</v>
      </c>
      <c r="U84" s="110">
        <v>12</v>
      </c>
      <c r="V84" s="109">
        <v>3</v>
      </c>
      <c r="W84" s="111">
        <f t="shared" si="5"/>
        <v>41</v>
      </c>
      <c r="X84" s="112">
        <v>50</v>
      </c>
      <c r="Y84" s="112">
        <v>32.799999999999997</v>
      </c>
      <c r="Z84" s="112">
        <v>36</v>
      </c>
      <c r="AA84" s="112">
        <v>68</v>
      </c>
      <c r="AB84" s="112">
        <v>30</v>
      </c>
      <c r="AC84" s="113">
        <f t="shared" si="6"/>
        <v>43.36</v>
      </c>
      <c r="AD84" s="114">
        <f t="shared" si="7"/>
        <v>32.799999999999997</v>
      </c>
      <c r="AE84" s="114">
        <f t="shared" si="8"/>
        <v>8.6720000000000006</v>
      </c>
      <c r="AF84" s="115">
        <f t="shared" si="9"/>
        <v>41.471999999999994</v>
      </c>
    </row>
    <row r="85" spans="1:32" ht="22.5" customHeight="1" x14ac:dyDescent="0.3">
      <c r="A85" s="103">
        <v>85</v>
      </c>
      <c r="B85" s="129">
        <v>3</v>
      </c>
      <c r="C85" s="84" t="s">
        <v>263</v>
      </c>
      <c r="D85" s="84" t="s">
        <v>442</v>
      </c>
      <c r="E85" s="85" t="s">
        <v>443</v>
      </c>
      <c r="F85" s="86" t="s">
        <v>444</v>
      </c>
      <c r="G85" s="104">
        <v>1601101364451</v>
      </c>
      <c r="H85" s="105" t="s">
        <v>411</v>
      </c>
      <c r="I85" s="87" t="s">
        <v>18</v>
      </c>
      <c r="J85" s="120"/>
      <c r="K85" s="121"/>
      <c r="L85" s="121"/>
      <c r="M85" s="121"/>
      <c r="N85" s="121"/>
      <c r="O85" s="105" t="s">
        <v>55</v>
      </c>
      <c r="P85" s="122" t="s">
        <v>56</v>
      </c>
      <c r="Q85" s="123" t="s">
        <v>57</v>
      </c>
      <c r="R85" s="103">
        <v>7</v>
      </c>
      <c r="S85" s="109">
        <v>13</v>
      </c>
      <c r="T85" s="103">
        <v>10</v>
      </c>
      <c r="U85" s="110">
        <v>13</v>
      </c>
      <c r="V85" s="109">
        <v>2</v>
      </c>
      <c r="W85" s="111">
        <f t="shared" si="5"/>
        <v>45</v>
      </c>
      <c r="X85" s="112">
        <v>32</v>
      </c>
      <c r="Y85" s="112">
        <v>23.2</v>
      </c>
      <c r="Z85" s="112">
        <v>26</v>
      </c>
      <c r="AA85" s="112">
        <v>40</v>
      </c>
      <c r="AB85" s="112">
        <v>22</v>
      </c>
      <c r="AC85" s="113">
        <f t="shared" si="6"/>
        <v>28.639999999999997</v>
      </c>
      <c r="AD85" s="114">
        <f t="shared" si="7"/>
        <v>36</v>
      </c>
      <c r="AE85" s="114">
        <f t="shared" si="8"/>
        <v>5.7279999999999998</v>
      </c>
      <c r="AF85" s="115">
        <f t="shared" si="9"/>
        <v>41.728000000000002</v>
      </c>
    </row>
    <row r="86" spans="1:32" ht="22.5" customHeight="1" x14ac:dyDescent="0.3">
      <c r="A86" s="103">
        <v>86</v>
      </c>
      <c r="B86" s="122">
        <v>3</v>
      </c>
      <c r="C86" s="130" t="s">
        <v>119</v>
      </c>
      <c r="D86" s="96" t="s">
        <v>120</v>
      </c>
      <c r="E86" s="97" t="s">
        <v>121</v>
      </c>
      <c r="F86" s="98" t="s">
        <v>122</v>
      </c>
      <c r="G86" s="126">
        <v>1118700018969</v>
      </c>
      <c r="H86" s="127" t="s">
        <v>617</v>
      </c>
      <c r="I86" s="120" t="s">
        <v>18</v>
      </c>
      <c r="J86" s="121"/>
      <c r="K86" s="121"/>
      <c r="L86" s="121"/>
      <c r="M86" s="121"/>
      <c r="N86" s="121"/>
      <c r="O86" s="105" t="s">
        <v>49</v>
      </c>
      <c r="P86" s="107" t="s">
        <v>50</v>
      </c>
      <c r="Q86" s="123" t="s">
        <v>43</v>
      </c>
      <c r="R86" s="103">
        <v>5</v>
      </c>
      <c r="S86" s="109">
        <v>5</v>
      </c>
      <c r="T86" s="103">
        <v>6</v>
      </c>
      <c r="U86" s="110">
        <v>4</v>
      </c>
      <c r="V86" s="109">
        <v>4</v>
      </c>
      <c r="W86" s="111">
        <f t="shared" si="5"/>
        <v>24</v>
      </c>
      <c r="X86" s="112">
        <v>39</v>
      </c>
      <c r="Y86" s="112">
        <v>19.2</v>
      </c>
      <c r="Z86" s="112">
        <v>36</v>
      </c>
      <c r="AA86" s="112">
        <v>40</v>
      </c>
      <c r="AB86" s="112">
        <v>22</v>
      </c>
      <c r="AC86" s="113">
        <f t="shared" si="6"/>
        <v>31.24</v>
      </c>
      <c r="AD86" s="114">
        <f t="shared" si="7"/>
        <v>19.2</v>
      </c>
      <c r="AE86" s="114">
        <f t="shared" si="8"/>
        <v>6.2479999999999993</v>
      </c>
      <c r="AF86" s="115">
        <f t="shared" si="9"/>
        <v>25.448</v>
      </c>
    </row>
    <row r="87" spans="1:32" ht="22.5" customHeight="1" x14ac:dyDescent="0.3">
      <c r="A87" s="103">
        <v>87</v>
      </c>
      <c r="B87" s="129">
        <v>3</v>
      </c>
      <c r="C87" s="84" t="s">
        <v>76</v>
      </c>
      <c r="D87" s="84" t="s">
        <v>456</v>
      </c>
      <c r="E87" s="85" t="s">
        <v>457</v>
      </c>
      <c r="F87" s="86" t="s">
        <v>458</v>
      </c>
      <c r="G87" s="104">
        <v>1189900337643</v>
      </c>
      <c r="H87" s="105" t="s">
        <v>411</v>
      </c>
      <c r="I87" s="121"/>
      <c r="J87" s="120" t="s">
        <v>18</v>
      </c>
      <c r="K87" s="121"/>
      <c r="L87" s="121"/>
      <c r="M87" s="121"/>
      <c r="N87" s="121"/>
      <c r="O87" s="105" t="s">
        <v>55</v>
      </c>
      <c r="P87" s="107" t="s">
        <v>49</v>
      </c>
      <c r="Q87" s="123" t="s">
        <v>57</v>
      </c>
      <c r="R87" s="103">
        <v>6</v>
      </c>
      <c r="S87" s="109">
        <v>3</v>
      </c>
      <c r="T87" s="103">
        <v>10</v>
      </c>
      <c r="U87" s="110">
        <v>9</v>
      </c>
      <c r="V87" s="109">
        <v>4</v>
      </c>
      <c r="W87" s="111">
        <f t="shared" si="5"/>
        <v>32</v>
      </c>
      <c r="X87" s="112">
        <v>44</v>
      </c>
      <c r="Y87" s="112">
        <v>35.200000000000003</v>
      </c>
      <c r="Z87" s="112">
        <v>34</v>
      </c>
      <c r="AA87" s="112">
        <v>44</v>
      </c>
      <c r="AB87" s="112">
        <v>32</v>
      </c>
      <c r="AC87" s="113">
        <f t="shared" si="6"/>
        <v>37.839999999999996</v>
      </c>
      <c r="AD87" s="114">
        <f t="shared" si="7"/>
        <v>25.6</v>
      </c>
      <c r="AE87" s="114">
        <f t="shared" si="8"/>
        <v>7.5679999999999996</v>
      </c>
      <c r="AF87" s="115">
        <f t="shared" si="9"/>
        <v>33.167999999999999</v>
      </c>
    </row>
    <row r="88" spans="1:32" ht="22.5" customHeight="1" x14ac:dyDescent="0.3">
      <c r="A88" s="103">
        <v>88</v>
      </c>
      <c r="B88" s="129">
        <v>3</v>
      </c>
      <c r="C88" s="84" t="s">
        <v>317</v>
      </c>
      <c r="D88" s="84" t="s">
        <v>463</v>
      </c>
      <c r="E88" s="85" t="s">
        <v>464</v>
      </c>
      <c r="F88" s="86" t="s">
        <v>465</v>
      </c>
      <c r="G88" s="104">
        <v>1609900548364</v>
      </c>
      <c r="H88" s="105" t="s">
        <v>411</v>
      </c>
      <c r="I88" s="121"/>
      <c r="J88" s="120" t="s">
        <v>18</v>
      </c>
      <c r="K88" s="121"/>
      <c r="L88" s="121"/>
      <c r="M88" s="121"/>
      <c r="N88" s="121"/>
      <c r="O88" s="105" t="s">
        <v>55</v>
      </c>
      <c r="P88" s="122" t="s">
        <v>57</v>
      </c>
      <c r="Q88" s="123" t="s">
        <v>56</v>
      </c>
      <c r="R88" s="103">
        <v>6</v>
      </c>
      <c r="S88" s="109">
        <v>6</v>
      </c>
      <c r="T88" s="103">
        <v>11</v>
      </c>
      <c r="U88" s="110">
        <v>12</v>
      </c>
      <c r="V88" s="109">
        <v>4</v>
      </c>
      <c r="W88" s="111">
        <f t="shared" si="5"/>
        <v>39</v>
      </c>
      <c r="X88" s="112">
        <v>46</v>
      </c>
      <c r="Y88" s="112">
        <v>29.6</v>
      </c>
      <c r="Z88" s="112">
        <v>26</v>
      </c>
      <c r="AA88" s="112">
        <v>50</v>
      </c>
      <c r="AB88" s="112">
        <v>24</v>
      </c>
      <c r="AC88" s="113">
        <f t="shared" si="6"/>
        <v>35.119999999999997</v>
      </c>
      <c r="AD88" s="114">
        <f t="shared" si="7"/>
        <v>31.2</v>
      </c>
      <c r="AE88" s="114">
        <f t="shared" si="8"/>
        <v>7.024</v>
      </c>
      <c r="AF88" s="115">
        <f t="shared" si="9"/>
        <v>38.223999999999997</v>
      </c>
    </row>
    <row r="89" spans="1:32" ht="22.5" customHeight="1" x14ac:dyDescent="0.3">
      <c r="A89" s="103">
        <v>89</v>
      </c>
      <c r="B89" s="129">
        <v>3</v>
      </c>
      <c r="C89" s="84" t="s">
        <v>298</v>
      </c>
      <c r="D89" s="84" t="s">
        <v>466</v>
      </c>
      <c r="E89" s="85" t="s">
        <v>467</v>
      </c>
      <c r="F89" s="86" t="s">
        <v>468</v>
      </c>
      <c r="G89" s="104">
        <v>1601101369526</v>
      </c>
      <c r="H89" s="105" t="s">
        <v>415</v>
      </c>
      <c r="I89" s="120" t="s">
        <v>18</v>
      </c>
      <c r="J89" s="120"/>
      <c r="K89" s="121"/>
      <c r="L89" s="121"/>
      <c r="M89" s="121"/>
      <c r="N89" s="121"/>
      <c r="O89" s="105" t="s">
        <v>55</v>
      </c>
      <c r="P89" s="107" t="s">
        <v>49</v>
      </c>
      <c r="Q89" s="123" t="s">
        <v>57</v>
      </c>
      <c r="R89" s="103">
        <v>6</v>
      </c>
      <c r="S89" s="109">
        <v>7</v>
      </c>
      <c r="T89" s="103">
        <v>8</v>
      </c>
      <c r="U89" s="110">
        <v>7</v>
      </c>
      <c r="V89" s="109">
        <v>5</v>
      </c>
      <c r="W89" s="111">
        <f t="shared" si="5"/>
        <v>33</v>
      </c>
      <c r="X89" s="112">
        <v>40</v>
      </c>
      <c r="Y89" s="112">
        <v>25.6</v>
      </c>
      <c r="Z89" s="112">
        <v>28</v>
      </c>
      <c r="AA89" s="112">
        <v>44</v>
      </c>
      <c r="AB89" s="112">
        <v>26</v>
      </c>
      <c r="AC89" s="113">
        <f t="shared" si="6"/>
        <v>32.72</v>
      </c>
      <c r="AD89" s="114">
        <f t="shared" si="7"/>
        <v>26.4</v>
      </c>
      <c r="AE89" s="114">
        <f t="shared" si="8"/>
        <v>6.5439999999999996</v>
      </c>
      <c r="AF89" s="115">
        <f t="shared" si="9"/>
        <v>32.943999999999996</v>
      </c>
    </row>
    <row r="90" spans="1:32" ht="22.5" customHeight="1" x14ac:dyDescent="0.3">
      <c r="A90" s="103">
        <v>90</v>
      </c>
      <c r="B90" s="122">
        <v>3</v>
      </c>
      <c r="C90" s="130" t="s">
        <v>151</v>
      </c>
      <c r="D90" s="96" t="s">
        <v>152</v>
      </c>
      <c r="E90" s="97" t="s">
        <v>10</v>
      </c>
      <c r="F90" s="98" t="s">
        <v>153</v>
      </c>
      <c r="G90" s="126" t="s">
        <v>154</v>
      </c>
      <c r="H90" s="127" t="s">
        <v>617</v>
      </c>
      <c r="I90" s="121"/>
      <c r="J90" s="120" t="s">
        <v>18</v>
      </c>
      <c r="K90" s="121"/>
      <c r="L90" s="121"/>
      <c r="M90" s="121"/>
      <c r="N90" s="121"/>
      <c r="O90" s="105" t="s">
        <v>55</v>
      </c>
      <c r="P90" s="122" t="s">
        <v>57</v>
      </c>
      <c r="Q90" s="123" t="s">
        <v>56</v>
      </c>
      <c r="R90" s="103">
        <v>11</v>
      </c>
      <c r="S90" s="109">
        <v>6</v>
      </c>
      <c r="T90" s="103">
        <v>10</v>
      </c>
      <c r="U90" s="110">
        <v>13</v>
      </c>
      <c r="V90" s="109">
        <v>8</v>
      </c>
      <c r="W90" s="111">
        <f t="shared" si="5"/>
        <v>48</v>
      </c>
      <c r="X90" s="112">
        <v>48</v>
      </c>
      <c r="Y90" s="112">
        <v>39.200000000000003</v>
      </c>
      <c r="Z90" s="112">
        <v>32</v>
      </c>
      <c r="AA90" s="112">
        <v>50</v>
      </c>
      <c r="AB90" s="112">
        <v>20</v>
      </c>
      <c r="AC90" s="113">
        <f t="shared" si="6"/>
        <v>37.839999999999996</v>
      </c>
      <c r="AD90" s="114">
        <f t="shared" si="7"/>
        <v>38.4</v>
      </c>
      <c r="AE90" s="114">
        <f t="shared" si="8"/>
        <v>7.5679999999999996</v>
      </c>
      <c r="AF90" s="115">
        <f t="shared" si="9"/>
        <v>45.967999999999996</v>
      </c>
    </row>
    <row r="91" spans="1:32" ht="22.5" customHeight="1" x14ac:dyDescent="0.3">
      <c r="A91" s="103">
        <v>91</v>
      </c>
      <c r="B91" s="103">
        <v>3</v>
      </c>
      <c r="C91" s="117" t="s">
        <v>190</v>
      </c>
      <c r="D91" s="87" t="s">
        <v>191</v>
      </c>
      <c r="E91" s="88" t="s">
        <v>192</v>
      </c>
      <c r="F91" s="89" t="s">
        <v>35</v>
      </c>
      <c r="G91" s="118">
        <v>1100703344941</v>
      </c>
      <c r="H91" s="119" t="s">
        <v>48</v>
      </c>
      <c r="I91" s="134"/>
      <c r="J91" s="134"/>
      <c r="K91" s="134"/>
      <c r="L91" s="134"/>
      <c r="M91" s="134"/>
      <c r="N91" s="134"/>
      <c r="O91" s="105" t="s">
        <v>49</v>
      </c>
      <c r="P91" s="107" t="s">
        <v>50</v>
      </c>
      <c r="Q91" s="123" t="s">
        <v>43</v>
      </c>
      <c r="R91" s="103">
        <v>6</v>
      </c>
      <c r="S91" s="109">
        <v>2</v>
      </c>
      <c r="T91" s="103">
        <v>6</v>
      </c>
      <c r="U91" s="110">
        <v>5</v>
      </c>
      <c r="V91" s="103">
        <v>6</v>
      </c>
      <c r="W91" s="111">
        <f t="shared" si="5"/>
        <v>25</v>
      </c>
      <c r="X91" s="121"/>
      <c r="Y91" s="121"/>
      <c r="Z91" s="121"/>
      <c r="AA91" s="121"/>
      <c r="AB91" s="121"/>
      <c r="AC91" s="113">
        <f t="shared" si="6"/>
        <v>0</v>
      </c>
      <c r="AD91" s="114">
        <f t="shared" si="7"/>
        <v>20</v>
      </c>
      <c r="AE91" s="114">
        <f t="shared" si="8"/>
        <v>0</v>
      </c>
      <c r="AF91" s="115">
        <f t="shared" si="9"/>
        <v>20</v>
      </c>
    </row>
    <row r="92" spans="1:32" ht="22.5" customHeight="1" x14ac:dyDescent="0.3">
      <c r="A92" s="103">
        <v>92</v>
      </c>
      <c r="B92" s="103">
        <v>3</v>
      </c>
      <c r="C92" s="84" t="s">
        <v>197</v>
      </c>
      <c r="D92" s="84" t="s">
        <v>473</v>
      </c>
      <c r="E92" s="85" t="s">
        <v>474</v>
      </c>
      <c r="F92" s="86" t="s">
        <v>475</v>
      </c>
      <c r="G92" s="104">
        <v>1118700016290</v>
      </c>
      <c r="H92" s="105" t="s">
        <v>476</v>
      </c>
      <c r="I92" s="105"/>
      <c r="J92" s="105"/>
      <c r="K92" s="129" t="s">
        <v>18</v>
      </c>
      <c r="L92" s="105"/>
      <c r="M92" s="105"/>
      <c r="N92" s="105"/>
      <c r="O92" s="105" t="s">
        <v>55</v>
      </c>
      <c r="P92" s="107" t="s">
        <v>50</v>
      </c>
      <c r="Q92" s="135" t="s">
        <v>49</v>
      </c>
      <c r="R92" s="103">
        <v>11</v>
      </c>
      <c r="S92" s="109">
        <v>6</v>
      </c>
      <c r="T92" s="129">
        <v>10</v>
      </c>
      <c r="U92" s="110">
        <v>13</v>
      </c>
      <c r="V92" s="109">
        <v>2</v>
      </c>
      <c r="W92" s="111">
        <f t="shared" si="5"/>
        <v>42</v>
      </c>
      <c r="X92" s="136">
        <v>43</v>
      </c>
      <c r="Y92" s="136">
        <v>52</v>
      </c>
      <c r="Z92" s="136">
        <v>34</v>
      </c>
      <c r="AA92" s="136">
        <v>44</v>
      </c>
      <c r="AB92" s="136">
        <v>26</v>
      </c>
      <c r="AC92" s="137">
        <f t="shared" si="6"/>
        <v>39.799999999999997</v>
      </c>
      <c r="AD92" s="114">
        <f t="shared" si="7"/>
        <v>33.6</v>
      </c>
      <c r="AE92" s="114">
        <f t="shared" si="8"/>
        <v>7.96</v>
      </c>
      <c r="AF92" s="115">
        <f t="shared" si="9"/>
        <v>41.56</v>
      </c>
    </row>
    <row r="93" spans="1:32" ht="22.5" customHeight="1" x14ac:dyDescent="0.3">
      <c r="A93" s="103">
        <v>93</v>
      </c>
      <c r="B93" s="129">
        <v>3</v>
      </c>
      <c r="C93" s="84" t="s">
        <v>313</v>
      </c>
      <c r="D93" s="84" t="s">
        <v>477</v>
      </c>
      <c r="E93" s="85" t="s">
        <v>478</v>
      </c>
      <c r="F93" s="86" t="s">
        <v>479</v>
      </c>
      <c r="G93" s="104">
        <v>1601101374643</v>
      </c>
      <c r="H93" s="105" t="s">
        <v>426</v>
      </c>
      <c r="I93" s="105"/>
      <c r="J93" s="105"/>
      <c r="K93" s="105"/>
      <c r="L93" s="129" t="s">
        <v>18</v>
      </c>
      <c r="M93" s="105"/>
      <c r="N93" s="105"/>
      <c r="O93" s="105" t="s">
        <v>55</v>
      </c>
      <c r="P93" s="107" t="s">
        <v>49</v>
      </c>
      <c r="Q93" s="135" t="s">
        <v>50</v>
      </c>
      <c r="R93" s="103">
        <v>6</v>
      </c>
      <c r="S93" s="109">
        <v>6</v>
      </c>
      <c r="T93" s="129">
        <v>7</v>
      </c>
      <c r="U93" s="110">
        <v>5</v>
      </c>
      <c r="V93" s="109">
        <v>6</v>
      </c>
      <c r="W93" s="111">
        <f t="shared" si="5"/>
        <v>30</v>
      </c>
      <c r="X93" s="136">
        <v>34</v>
      </c>
      <c r="Y93" s="136">
        <v>22.4</v>
      </c>
      <c r="Z93" s="136">
        <v>32</v>
      </c>
      <c r="AA93" s="136">
        <v>52</v>
      </c>
      <c r="AB93" s="136">
        <v>24</v>
      </c>
      <c r="AC93" s="137">
        <f t="shared" si="6"/>
        <v>32.880000000000003</v>
      </c>
      <c r="AD93" s="114">
        <f t="shared" si="7"/>
        <v>24</v>
      </c>
      <c r="AE93" s="114">
        <f t="shared" si="8"/>
        <v>6.5760000000000005</v>
      </c>
      <c r="AF93" s="115">
        <f t="shared" si="9"/>
        <v>30.576000000000001</v>
      </c>
    </row>
    <row r="94" spans="1:32" ht="22.5" customHeight="1" x14ac:dyDescent="0.3">
      <c r="A94" s="103">
        <v>94</v>
      </c>
      <c r="B94" s="103">
        <v>3</v>
      </c>
      <c r="C94" s="84" t="s">
        <v>482</v>
      </c>
      <c r="D94" s="84" t="s">
        <v>483</v>
      </c>
      <c r="E94" s="85" t="s">
        <v>484</v>
      </c>
      <c r="F94" s="86" t="s">
        <v>485</v>
      </c>
      <c r="G94" s="104">
        <v>1601101367060</v>
      </c>
      <c r="H94" s="105" t="s">
        <v>486</v>
      </c>
      <c r="I94" s="105"/>
      <c r="J94" s="105"/>
      <c r="K94" s="129" t="s">
        <v>18</v>
      </c>
      <c r="L94" s="105"/>
      <c r="M94" s="105"/>
      <c r="N94" s="105"/>
      <c r="O94" s="105" t="s">
        <v>55</v>
      </c>
      <c r="P94" s="107" t="s">
        <v>50</v>
      </c>
      <c r="Q94" s="135" t="s">
        <v>49</v>
      </c>
      <c r="R94" s="103">
        <v>9</v>
      </c>
      <c r="S94" s="109">
        <v>12</v>
      </c>
      <c r="T94" s="129">
        <v>8</v>
      </c>
      <c r="U94" s="110">
        <v>11</v>
      </c>
      <c r="V94" s="109">
        <v>7</v>
      </c>
      <c r="W94" s="111">
        <f t="shared" si="5"/>
        <v>47</v>
      </c>
      <c r="X94" s="136">
        <v>34</v>
      </c>
      <c r="Y94" s="136">
        <v>59.2</v>
      </c>
      <c r="Z94" s="136">
        <v>34</v>
      </c>
      <c r="AA94" s="136">
        <v>52</v>
      </c>
      <c r="AB94" s="136">
        <v>26</v>
      </c>
      <c r="AC94" s="137">
        <f t="shared" si="6"/>
        <v>41.04</v>
      </c>
      <c r="AD94" s="114">
        <f t="shared" si="7"/>
        <v>37.6</v>
      </c>
      <c r="AE94" s="114">
        <f t="shared" si="8"/>
        <v>8.2080000000000002</v>
      </c>
      <c r="AF94" s="115">
        <f t="shared" si="9"/>
        <v>45.808</v>
      </c>
    </row>
    <row r="95" spans="1:32" ht="22.5" customHeight="1" x14ac:dyDescent="0.3">
      <c r="A95" s="103">
        <v>95</v>
      </c>
      <c r="B95" s="129">
        <v>3</v>
      </c>
      <c r="C95" s="84" t="s">
        <v>190</v>
      </c>
      <c r="D95" s="84" t="s">
        <v>489</v>
      </c>
      <c r="E95" s="85" t="s">
        <v>490</v>
      </c>
      <c r="F95" s="86" t="s">
        <v>491</v>
      </c>
      <c r="G95" s="104">
        <v>1601101370877</v>
      </c>
      <c r="H95" s="105" t="s">
        <v>403</v>
      </c>
      <c r="I95" s="105"/>
      <c r="J95" s="105"/>
      <c r="K95" s="129" t="s">
        <v>18</v>
      </c>
      <c r="L95" s="105"/>
      <c r="M95" s="105"/>
      <c r="N95" s="105"/>
      <c r="O95" s="105" t="s">
        <v>55</v>
      </c>
      <c r="P95" s="107" t="s">
        <v>49</v>
      </c>
      <c r="Q95" s="135" t="s">
        <v>50</v>
      </c>
      <c r="R95" s="103">
        <v>11</v>
      </c>
      <c r="S95" s="109">
        <v>6</v>
      </c>
      <c r="T95" s="129">
        <v>9</v>
      </c>
      <c r="U95" s="110">
        <v>12</v>
      </c>
      <c r="V95" s="109">
        <v>4</v>
      </c>
      <c r="W95" s="111">
        <f t="shared" si="5"/>
        <v>42</v>
      </c>
      <c r="X95" s="136">
        <v>56</v>
      </c>
      <c r="Y95" s="136">
        <v>26.4</v>
      </c>
      <c r="Z95" s="136">
        <v>40</v>
      </c>
      <c r="AA95" s="136">
        <v>54</v>
      </c>
      <c r="AB95" s="136">
        <v>24</v>
      </c>
      <c r="AC95" s="137">
        <f t="shared" si="6"/>
        <v>40.08</v>
      </c>
      <c r="AD95" s="114">
        <f t="shared" si="7"/>
        <v>33.6</v>
      </c>
      <c r="AE95" s="114">
        <f t="shared" si="8"/>
        <v>8.0159999999999982</v>
      </c>
      <c r="AF95" s="115">
        <f t="shared" si="9"/>
        <v>41.616</v>
      </c>
    </row>
    <row r="96" spans="1:32" ht="22.5" customHeight="1" x14ac:dyDescent="0.3">
      <c r="A96" s="103">
        <v>96</v>
      </c>
      <c r="B96" s="103">
        <v>3</v>
      </c>
      <c r="C96" s="84" t="s">
        <v>294</v>
      </c>
      <c r="D96" s="84" t="s">
        <v>492</v>
      </c>
      <c r="E96" s="85" t="s">
        <v>493</v>
      </c>
      <c r="F96" s="86" t="s">
        <v>494</v>
      </c>
      <c r="G96" s="104">
        <v>1659902068017</v>
      </c>
      <c r="H96" s="105" t="s">
        <v>441</v>
      </c>
      <c r="I96" s="105"/>
      <c r="J96" s="105"/>
      <c r="K96" s="129" t="s">
        <v>18</v>
      </c>
      <c r="L96" s="105"/>
      <c r="M96" s="105"/>
      <c r="N96" s="105"/>
      <c r="O96" s="105" t="s">
        <v>55</v>
      </c>
      <c r="P96" s="107" t="s">
        <v>50</v>
      </c>
      <c r="Q96" s="135" t="s">
        <v>49</v>
      </c>
      <c r="R96" s="103">
        <v>6</v>
      </c>
      <c r="S96" s="109">
        <v>8</v>
      </c>
      <c r="T96" s="129">
        <v>4</v>
      </c>
      <c r="U96" s="110">
        <v>10</v>
      </c>
      <c r="V96" s="109">
        <v>3</v>
      </c>
      <c r="W96" s="111">
        <f t="shared" si="5"/>
        <v>31</v>
      </c>
      <c r="X96" s="136">
        <v>36</v>
      </c>
      <c r="Y96" s="136">
        <v>9.6</v>
      </c>
      <c r="Z96" s="136">
        <v>18</v>
      </c>
      <c r="AA96" s="136">
        <v>34</v>
      </c>
      <c r="AB96" s="136">
        <v>26</v>
      </c>
      <c r="AC96" s="137">
        <f t="shared" si="6"/>
        <v>24.72</v>
      </c>
      <c r="AD96" s="114">
        <f t="shared" si="7"/>
        <v>24.8</v>
      </c>
      <c r="AE96" s="114">
        <f t="shared" si="8"/>
        <v>4.944</v>
      </c>
      <c r="AF96" s="115">
        <f t="shared" si="9"/>
        <v>29.744</v>
      </c>
    </row>
    <row r="97" spans="1:32" ht="22.5" customHeight="1" x14ac:dyDescent="0.3">
      <c r="A97" s="103">
        <v>97</v>
      </c>
      <c r="B97" s="103">
        <v>3</v>
      </c>
      <c r="C97" s="84" t="s">
        <v>374</v>
      </c>
      <c r="D97" s="84" t="s">
        <v>495</v>
      </c>
      <c r="E97" s="85" t="s">
        <v>496</v>
      </c>
      <c r="F97" s="86" t="s">
        <v>497</v>
      </c>
      <c r="G97" s="104">
        <v>1601300026726</v>
      </c>
      <c r="H97" s="105" t="s">
        <v>441</v>
      </c>
      <c r="I97" s="105"/>
      <c r="J97" s="105"/>
      <c r="K97" s="129" t="s">
        <v>18</v>
      </c>
      <c r="L97" s="105"/>
      <c r="M97" s="105"/>
      <c r="N97" s="105"/>
      <c r="O97" s="105" t="s">
        <v>55</v>
      </c>
      <c r="P97" s="107" t="s">
        <v>49</v>
      </c>
      <c r="Q97" s="135" t="s">
        <v>50</v>
      </c>
      <c r="R97" s="103">
        <v>3</v>
      </c>
      <c r="S97" s="109">
        <v>5</v>
      </c>
      <c r="T97" s="129">
        <v>7</v>
      </c>
      <c r="U97" s="110">
        <v>12</v>
      </c>
      <c r="V97" s="109">
        <v>5</v>
      </c>
      <c r="W97" s="111">
        <f t="shared" si="5"/>
        <v>32</v>
      </c>
      <c r="X97" s="136">
        <v>51</v>
      </c>
      <c r="Y97" s="136">
        <v>32.799999999999997</v>
      </c>
      <c r="Z97" s="136">
        <v>34</v>
      </c>
      <c r="AA97" s="136">
        <v>60</v>
      </c>
      <c r="AB97" s="136">
        <v>12</v>
      </c>
      <c r="AC97" s="137">
        <f t="shared" si="6"/>
        <v>37.96</v>
      </c>
      <c r="AD97" s="114">
        <f t="shared" si="7"/>
        <v>25.6</v>
      </c>
      <c r="AE97" s="114">
        <f t="shared" si="8"/>
        <v>7.5920000000000005</v>
      </c>
      <c r="AF97" s="115">
        <f t="shared" si="9"/>
        <v>33.192</v>
      </c>
    </row>
    <row r="98" spans="1:32" s="138" customFormat="1" x14ac:dyDescent="0.3">
      <c r="A98" s="103">
        <v>98</v>
      </c>
      <c r="B98" s="103">
        <v>3</v>
      </c>
      <c r="C98" s="84" t="s">
        <v>255</v>
      </c>
      <c r="D98" s="84" t="s">
        <v>504</v>
      </c>
      <c r="E98" s="85" t="s">
        <v>505</v>
      </c>
      <c r="F98" s="86" t="s">
        <v>506</v>
      </c>
      <c r="G98" s="104">
        <v>2629400001500</v>
      </c>
      <c r="H98" s="105" t="s">
        <v>476</v>
      </c>
      <c r="I98" s="105"/>
      <c r="J98" s="105"/>
      <c r="K98" s="129" t="s">
        <v>18</v>
      </c>
      <c r="L98" s="105"/>
      <c r="M98" s="105"/>
      <c r="N98" s="105"/>
      <c r="O98" s="105" t="s">
        <v>55</v>
      </c>
      <c r="P98" s="107" t="s">
        <v>49</v>
      </c>
      <c r="Q98" s="135" t="s">
        <v>50</v>
      </c>
      <c r="R98" s="103">
        <v>13</v>
      </c>
      <c r="S98" s="109">
        <v>5</v>
      </c>
      <c r="T98" s="129">
        <v>12</v>
      </c>
      <c r="U98" s="110">
        <v>13</v>
      </c>
      <c r="V98" s="109">
        <v>4</v>
      </c>
      <c r="W98" s="111">
        <f t="shared" si="5"/>
        <v>47</v>
      </c>
      <c r="X98" s="136">
        <v>56</v>
      </c>
      <c r="Y98" s="136">
        <v>26.4</v>
      </c>
      <c r="Z98" s="136">
        <v>62</v>
      </c>
      <c r="AA98" s="136">
        <v>56</v>
      </c>
      <c r="AB98" s="136">
        <v>30</v>
      </c>
      <c r="AC98" s="137">
        <f t="shared" si="6"/>
        <v>46.08</v>
      </c>
      <c r="AD98" s="114">
        <f t="shared" si="7"/>
        <v>37.6</v>
      </c>
      <c r="AE98" s="114">
        <f t="shared" si="8"/>
        <v>9.2159999999999993</v>
      </c>
      <c r="AF98" s="115">
        <f t="shared" si="9"/>
        <v>46.816000000000003</v>
      </c>
    </row>
    <row r="99" spans="1:32" s="138" customFormat="1" x14ac:dyDescent="0.3">
      <c r="A99" s="103">
        <v>99</v>
      </c>
      <c r="B99" s="103">
        <v>3</v>
      </c>
      <c r="C99" s="84" t="s">
        <v>232</v>
      </c>
      <c r="D99" s="84" t="s">
        <v>510</v>
      </c>
      <c r="E99" s="85" t="s">
        <v>511</v>
      </c>
      <c r="F99" s="86" t="s">
        <v>512</v>
      </c>
      <c r="G99" s="104">
        <v>1601101376182</v>
      </c>
      <c r="H99" s="105" t="s">
        <v>486</v>
      </c>
      <c r="I99" s="105"/>
      <c r="J99" s="105"/>
      <c r="K99" s="129" t="s">
        <v>18</v>
      </c>
      <c r="L99" s="105"/>
      <c r="M99" s="105"/>
      <c r="N99" s="105"/>
      <c r="O99" s="105" t="s">
        <v>49</v>
      </c>
      <c r="P99" s="107" t="s">
        <v>50</v>
      </c>
      <c r="Q99" s="135" t="s">
        <v>55</v>
      </c>
      <c r="R99" s="103">
        <v>2</v>
      </c>
      <c r="S99" s="109">
        <v>10</v>
      </c>
      <c r="T99" s="129">
        <v>2</v>
      </c>
      <c r="U99" s="110">
        <v>5</v>
      </c>
      <c r="V99" s="109">
        <v>2</v>
      </c>
      <c r="W99" s="111">
        <f t="shared" si="5"/>
        <v>21</v>
      </c>
      <c r="X99" s="136"/>
      <c r="Y99" s="136"/>
      <c r="Z99" s="136"/>
      <c r="AA99" s="136"/>
      <c r="AB99" s="136"/>
      <c r="AC99" s="85"/>
      <c r="AD99" s="114">
        <f t="shared" si="7"/>
        <v>16.8</v>
      </c>
      <c r="AE99" s="114">
        <f t="shared" si="8"/>
        <v>0</v>
      </c>
      <c r="AF99" s="115">
        <f t="shared" si="9"/>
        <v>16.8</v>
      </c>
    </row>
    <row r="100" spans="1:32" s="138" customFormat="1" x14ac:dyDescent="0.3">
      <c r="A100" s="103">
        <v>100</v>
      </c>
      <c r="B100" s="103">
        <v>3</v>
      </c>
      <c r="C100" s="84" t="s">
        <v>100</v>
      </c>
      <c r="D100" s="84" t="s">
        <v>513</v>
      </c>
      <c r="E100" s="85" t="s">
        <v>34</v>
      </c>
      <c r="F100" s="86" t="s">
        <v>514</v>
      </c>
      <c r="G100" s="104">
        <v>1601101373221</v>
      </c>
      <c r="H100" s="105" t="s">
        <v>403</v>
      </c>
      <c r="I100" s="105"/>
      <c r="J100" s="105"/>
      <c r="K100" s="129" t="s">
        <v>18</v>
      </c>
      <c r="L100" s="105"/>
      <c r="M100" s="105"/>
      <c r="N100" s="105"/>
      <c r="O100" s="105" t="s">
        <v>55</v>
      </c>
      <c r="P100" s="107" t="s">
        <v>50</v>
      </c>
      <c r="Q100" s="135" t="s">
        <v>49</v>
      </c>
      <c r="R100" s="103">
        <v>10</v>
      </c>
      <c r="S100" s="109">
        <v>1</v>
      </c>
      <c r="T100" s="129">
        <v>9</v>
      </c>
      <c r="U100" s="110">
        <v>7</v>
      </c>
      <c r="V100" s="109">
        <v>4</v>
      </c>
      <c r="W100" s="111">
        <f t="shared" si="5"/>
        <v>31</v>
      </c>
      <c r="X100" s="136">
        <v>42</v>
      </c>
      <c r="Y100" s="136">
        <v>16</v>
      </c>
      <c r="Z100" s="136">
        <v>34</v>
      </c>
      <c r="AA100" s="136">
        <v>46</v>
      </c>
      <c r="AB100" s="136">
        <v>40</v>
      </c>
      <c r="AC100" s="137">
        <f t="shared" ref="AC100:AC159" si="10">SUM(X100:AB100)/5</f>
        <v>35.6</v>
      </c>
      <c r="AD100" s="114">
        <f t="shared" si="7"/>
        <v>24.8</v>
      </c>
      <c r="AE100" s="114">
        <f t="shared" si="8"/>
        <v>7.12</v>
      </c>
      <c r="AF100" s="115">
        <f t="shared" si="9"/>
        <v>31.92</v>
      </c>
    </row>
    <row r="101" spans="1:32" s="138" customFormat="1" x14ac:dyDescent="0.3">
      <c r="A101" s="103">
        <v>101</v>
      </c>
      <c r="B101" s="122">
        <v>3</v>
      </c>
      <c r="C101" s="96" t="s">
        <v>469</v>
      </c>
      <c r="D101" s="96" t="s">
        <v>607</v>
      </c>
      <c r="E101" s="97" t="s">
        <v>608</v>
      </c>
      <c r="F101" s="98" t="s">
        <v>609</v>
      </c>
      <c r="G101" s="126">
        <v>1609900536633</v>
      </c>
      <c r="H101" s="127" t="s">
        <v>617</v>
      </c>
      <c r="I101" s="105"/>
      <c r="J101" s="105"/>
      <c r="K101" s="129" t="s">
        <v>18</v>
      </c>
      <c r="L101" s="105"/>
      <c r="M101" s="105"/>
      <c r="N101" s="105"/>
      <c r="O101" s="105" t="s">
        <v>55</v>
      </c>
      <c r="P101" s="107" t="s">
        <v>49</v>
      </c>
      <c r="Q101" s="135" t="s">
        <v>50</v>
      </c>
      <c r="R101" s="103">
        <v>6</v>
      </c>
      <c r="S101" s="109">
        <v>3</v>
      </c>
      <c r="T101" s="129">
        <v>10</v>
      </c>
      <c r="U101" s="110">
        <v>5</v>
      </c>
      <c r="V101" s="109">
        <v>3</v>
      </c>
      <c r="W101" s="111">
        <f t="shared" si="5"/>
        <v>27</v>
      </c>
      <c r="X101" s="136">
        <v>27</v>
      </c>
      <c r="Y101" s="136">
        <v>28.8</v>
      </c>
      <c r="Z101" s="136">
        <v>40</v>
      </c>
      <c r="AA101" s="136">
        <v>32</v>
      </c>
      <c r="AB101" s="136">
        <v>16</v>
      </c>
      <c r="AC101" s="137">
        <f t="shared" si="10"/>
        <v>28.76</v>
      </c>
      <c r="AD101" s="114">
        <f t="shared" si="7"/>
        <v>21.6</v>
      </c>
      <c r="AE101" s="114">
        <f t="shared" si="8"/>
        <v>5.7520000000000007</v>
      </c>
      <c r="AF101" s="115">
        <f t="shared" si="9"/>
        <v>27.352000000000004</v>
      </c>
    </row>
    <row r="102" spans="1:32" s="138" customFormat="1" x14ac:dyDescent="0.3">
      <c r="A102" s="103">
        <v>102</v>
      </c>
      <c r="B102" s="103">
        <v>3</v>
      </c>
      <c r="C102" s="84" t="s">
        <v>361</v>
      </c>
      <c r="D102" s="84" t="s">
        <v>524</v>
      </c>
      <c r="E102" s="85" t="s">
        <v>525</v>
      </c>
      <c r="F102" s="86" t="s">
        <v>526</v>
      </c>
      <c r="G102" s="104">
        <v>1629400002796</v>
      </c>
      <c r="H102" s="105" t="s">
        <v>476</v>
      </c>
      <c r="I102" s="105"/>
      <c r="J102" s="105"/>
      <c r="K102" s="129" t="s">
        <v>18</v>
      </c>
      <c r="L102" s="105"/>
      <c r="M102" s="105"/>
      <c r="N102" s="105"/>
      <c r="O102" s="105" t="s">
        <v>55</v>
      </c>
      <c r="P102" s="107" t="s">
        <v>49</v>
      </c>
      <c r="Q102" s="135" t="s">
        <v>50</v>
      </c>
      <c r="R102" s="103">
        <v>12</v>
      </c>
      <c r="S102" s="109">
        <v>10</v>
      </c>
      <c r="T102" s="129">
        <v>14</v>
      </c>
      <c r="U102" s="110">
        <v>10</v>
      </c>
      <c r="V102" s="109">
        <v>5</v>
      </c>
      <c r="W102" s="111">
        <f t="shared" si="5"/>
        <v>51</v>
      </c>
      <c r="X102" s="136">
        <v>51</v>
      </c>
      <c r="Y102" s="136">
        <v>65.599999999999994</v>
      </c>
      <c r="Z102" s="136">
        <v>44</v>
      </c>
      <c r="AA102" s="136">
        <v>50</v>
      </c>
      <c r="AB102" s="136">
        <v>46</v>
      </c>
      <c r="AC102" s="137">
        <f t="shared" si="10"/>
        <v>51.320000000000007</v>
      </c>
      <c r="AD102" s="114">
        <f t="shared" si="7"/>
        <v>40.799999999999997</v>
      </c>
      <c r="AE102" s="114">
        <f t="shared" si="8"/>
        <v>10.264000000000001</v>
      </c>
      <c r="AF102" s="115">
        <f t="shared" si="9"/>
        <v>51.064</v>
      </c>
    </row>
    <row r="103" spans="1:32" s="138" customFormat="1" x14ac:dyDescent="0.3">
      <c r="A103" s="103">
        <v>103</v>
      </c>
      <c r="B103" s="103">
        <v>3</v>
      </c>
      <c r="C103" s="84" t="s">
        <v>96</v>
      </c>
      <c r="D103" s="84" t="s">
        <v>530</v>
      </c>
      <c r="E103" s="85" t="s">
        <v>24</v>
      </c>
      <c r="F103" s="86" t="s">
        <v>531</v>
      </c>
      <c r="G103" s="104">
        <v>1103703433881</v>
      </c>
      <c r="H103" s="105" t="s">
        <v>403</v>
      </c>
      <c r="I103" s="105"/>
      <c r="J103" s="105"/>
      <c r="K103" s="129" t="s">
        <v>18</v>
      </c>
      <c r="L103" s="105"/>
      <c r="M103" s="105"/>
      <c r="N103" s="105"/>
      <c r="O103" s="105" t="s">
        <v>55</v>
      </c>
      <c r="P103" s="107" t="s">
        <v>50</v>
      </c>
      <c r="Q103" s="135" t="s">
        <v>49</v>
      </c>
      <c r="R103" s="103">
        <v>11</v>
      </c>
      <c r="S103" s="109">
        <v>10</v>
      </c>
      <c r="T103" s="129">
        <v>12</v>
      </c>
      <c r="U103" s="110">
        <v>14</v>
      </c>
      <c r="V103" s="109">
        <v>7</v>
      </c>
      <c r="W103" s="111">
        <f t="shared" si="5"/>
        <v>54</v>
      </c>
      <c r="X103" s="136">
        <v>69</v>
      </c>
      <c r="Y103" s="136">
        <v>61.6</v>
      </c>
      <c r="Z103" s="136">
        <v>44</v>
      </c>
      <c r="AA103" s="136">
        <v>74</v>
      </c>
      <c r="AB103" s="136">
        <v>48</v>
      </c>
      <c r="AC103" s="137">
        <f t="shared" si="10"/>
        <v>59.320000000000007</v>
      </c>
      <c r="AD103" s="114">
        <f t="shared" si="7"/>
        <v>43.2</v>
      </c>
      <c r="AE103" s="114">
        <f t="shared" si="8"/>
        <v>11.864000000000001</v>
      </c>
      <c r="AF103" s="115">
        <f t="shared" si="9"/>
        <v>55.064000000000007</v>
      </c>
    </row>
    <row r="104" spans="1:32" s="138" customFormat="1" x14ac:dyDescent="0.3">
      <c r="A104" s="103">
        <v>104</v>
      </c>
      <c r="B104" s="129">
        <v>3</v>
      </c>
      <c r="C104" s="84" t="s">
        <v>193</v>
      </c>
      <c r="D104" s="84" t="s">
        <v>532</v>
      </c>
      <c r="E104" s="85" t="s">
        <v>533</v>
      </c>
      <c r="F104" s="86" t="s">
        <v>534</v>
      </c>
      <c r="G104" s="104">
        <v>1609900547481</v>
      </c>
      <c r="H104" s="105" t="s">
        <v>441</v>
      </c>
      <c r="I104" s="105"/>
      <c r="J104" s="105"/>
      <c r="K104" s="129" t="s">
        <v>18</v>
      </c>
      <c r="L104" s="105"/>
      <c r="M104" s="105"/>
      <c r="N104" s="105"/>
      <c r="O104" s="105" t="s">
        <v>55</v>
      </c>
      <c r="P104" s="107" t="s">
        <v>50</v>
      </c>
      <c r="Q104" s="135" t="s">
        <v>49</v>
      </c>
      <c r="R104" s="103">
        <v>1</v>
      </c>
      <c r="S104" s="109">
        <v>2</v>
      </c>
      <c r="T104" s="129">
        <v>6</v>
      </c>
      <c r="U104" s="110">
        <v>3</v>
      </c>
      <c r="V104" s="109">
        <v>3</v>
      </c>
      <c r="W104" s="111">
        <f t="shared" si="5"/>
        <v>15</v>
      </c>
      <c r="X104" s="136">
        <v>41</v>
      </c>
      <c r="Y104" s="136">
        <v>16</v>
      </c>
      <c r="Z104" s="136">
        <v>20</v>
      </c>
      <c r="AA104" s="136">
        <v>28</v>
      </c>
      <c r="AB104" s="136">
        <v>24</v>
      </c>
      <c r="AC104" s="137">
        <f t="shared" si="10"/>
        <v>25.8</v>
      </c>
      <c r="AD104" s="114">
        <f t="shared" si="7"/>
        <v>12</v>
      </c>
      <c r="AE104" s="114">
        <f t="shared" si="8"/>
        <v>5.16</v>
      </c>
      <c r="AF104" s="115">
        <f t="shared" si="9"/>
        <v>17.16</v>
      </c>
    </row>
    <row r="105" spans="1:32" s="138" customFormat="1" x14ac:dyDescent="0.3">
      <c r="A105" s="103">
        <v>105</v>
      </c>
      <c r="B105" s="103">
        <v>3</v>
      </c>
      <c r="C105" s="84" t="s">
        <v>271</v>
      </c>
      <c r="D105" s="84" t="s">
        <v>538</v>
      </c>
      <c r="E105" s="85" t="s">
        <v>539</v>
      </c>
      <c r="F105" s="86" t="s">
        <v>540</v>
      </c>
      <c r="G105" s="104">
        <v>1629400003806</v>
      </c>
      <c r="H105" s="105" t="s">
        <v>476</v>
      </c>
      <c r="I105" s="105"/>
      <c r="J105" s="105"/>
      <c r="K105" s="129" t="s">
        <v>18</v>
      </c>
      <c r="L105" s="105"/>
      <c r="M105" s="105"/>
      <c r="N105" s="105"/>
      <c r="O105" s="105" t="s">
        <v>55</v>
      </c>
      <c r="P105" s="107" t="s">
        <v>49</v>
      </c>
      <c r="Q105" s="135" t="s">
        <v>50</v>
      </c>
      <c r="R105" s="103">
        <v>9</v>
      </c>
      <c r="S105" s="109">
        <v>4</v>
      </c>
      <c r="T105" s="129">
        <v>13</v>
      </c>
      <c r="U105" s="110">
        <v>12</v>
      </c>
      <c r="V105" s="109">
        <v>0</v>
      </c>
      <c r="W105" s="111">
        <f t="shared" si="5"/>
        <v>38</v>
      </c>
      <c r="X105" s="136">
        <v>42</v>
      </c>
      <c r="Y105" s="136">
        <v>36.799999999999997</v>
      </c>
      <c r="Z105" s="136">
        <v>32</v>
      </c>
      <c r="AA105" s="136">
        <v>58</v>
      </c>
      <c r="AB105" s="136">
        <v>40</v>
      </c>
      <c r="AC105" s="137">
        <f t="shared" si="10"/>
        <v>41.760000000000005</v>
      </c>
      <c r="AD105" s="114">
        <f t="shared" si="7"/>
        <v>30.4</v>
      </c>
      <c r="AE105" s="114">
        <f t="shared" si="8"/>
        <v>8.3520000000000003</v>
      </c>
      <c r="AF105" s="115">
        <f t="shared" si="9"/>
        <v>38.751999999999995</v>
      </c>
    </row>
    <row r="106" spans="1:32" s="138" customFormat="1" x14ac:dyDescent="0.3">
      <c r="A106" s="103">
        <v>106</v>
      </c>
      <c r="B106" s="103">
        <v>3</v>
      </c>
      <c r="C106" s="84" t="s">
        <v>201</v>
      </c>
      <c r="D106" s="84" t="s">
        <v>544</v>
      </c>
      <c r="E106" s="85" t="s">
        <v>545</v>
      </c>
      <c r="F106" s="86" t="s">
        <v>546</v>
      </c>
      <c r="G106" s="104">
        <v>1770300116201</v>
      </c>
      <c r="H106" s="105" t="s">
        <v>486</v>
      </c>
      <c r="I106" s="105"/>
      <c r="J106" s="105"/>
      <c r="K106" s="129" t="s">
        <v>18</v>
      </c>
      <c r="L106" s="105"/>
      <c r="M106" s="105"/>
      <c r="N106" s="105"/>
      <c r="O106" s="105" t="s">
        <v>55</v>
      </c>
      <c r="P106" s="107" t="s">
        <v>49</v>
      </c>
      <c r="Q106" s="135" t="s">
        <v>50</v>
      </c>
      <c r="R106" s="103">
        <v>5</v>
      </c>
      <c r="S106" s="109">
        <v>3</v>
      </c>
      <c r="T106" s="129">
        <v>8</v>
      </c>
      <c r="U106" s="110">
        <v>4</v>
      </c>
      <c r="V106" s="109">
        <v>8</v>
      </c>
      <c r="W106" s="111">
        <f t="shared" si="5"/>
        <v>28</v>
      </c>
      <c r="X106" s="136">
        <v>44</v>
      </c>
      <c r="Y106" s="136">
        <v>16</v>
      </c>
      <c r="Z106" s="136">
        <v>28</v>
      </c>
      <c r="AA106" s="136">
        <v>38</v>
      </c>
      <c r="AB106" s="136">
        <v>24</v>
      </c>
      <c r="AC106" s="137">
        <f t="shared" si="10"/>
        <v>30</v>
      </c>
      <c r="AD106" s="114">
        <f t="shared" si="7"/>
        <v>22.4</v>
      </c>
      <c r="AE106" s="114">
        <f t="shared" si="8"/>
        <v>6</v>
      </c>
      <c r="AF106" s="115">
        <f t="shared" si="9"/>
        <v>28.4</v>
      </c>
    </row>
    <row r="107" spans="1:32" s="138" customFormat="1" x14ac:dyDescent="0.3">
      <c r="A107" s="103">
        <v>107</v>
      </c>
      <c r="B107" s="129">
        <v>3</v>
      </c>
      <c r="C107" s="84" t="s">
        <v>267</v>
      </c>
      <c r="D107" s="84" t="s">
        <v>547</v>
      </c>
      <c r="E107" s="85" t="s">
        <v>548</v>
      </c>
      <c r="F107" s="86" t="s">
        <v>549</v>
      </c>
      <c r="G107" s="104">
        <v>1670801221628</v>
      </c>
      <c r="H107" s="105" t="s">
        <v>415</v>
      </c>
      <c r="I107" s="105"/>
      <c r="J107" s="105"/>
      <c r="K107" s="129"/>
      <c r="L107" s="105"/>
      <c r="M107" s="129" t="s">
        <v>18</v>
      </c>
      <c r="N107" s="105"/>
      <c r="O107" s="105" t="s">
        <v>55</v>
      </c>
      <c r="P107" s="107" t="s">
        <v>49</v>
      </c>
      <c r="Q107" s="135" t="s">
        <v>50</v>
      </c>
      <c r="R107" s="103">
        <v>9</v>
      </c>
      <c r="S107" s="109">
        <v>5</v>
      </c>
      <c r="T107" s="129">
        <v>9</v>
      </c>
      <c r="U107" s="110">
        <v>10</v>
      </c>
      <c r="V107" s="109">
        <v>5</v>
      </c>
      <c r="W107" s="111">
        <f t="shared" si="5"/>
        <v>38</v>
      </c>
      <c r="X107" s="136">
        <v>36</v>
      </c>
      <c r="Y107" s="136">
        <v>32</v>
      </c>
      <c r="Z107" s="136">
        <v>30</v>
      </c>
      <c r="AA107" s="136">
        <v>46</v>
      </c>
      <c r="AB107" s="136">
        <v>28</v>
      </c>
      <c r="AC107" s="137">
        <f t="shared" si="10"/>
        <v>34.4</v>
      </c>
      <c r="AD107" s="114">
        <f t="shared" si="7"/>
        <v>30.4</v>
      </c>
      <c r="AE107" s="114">
        <f t="shared" si="8"/>
        <v>6.88</v>
      </c>
      <c r="AF107" s="115">
        <f t="shared" si="9"/>
        <v>37.28</v>
      </c>
    </row>
    <row r="108" spans="1:32" s="138" customFormat="1" x14ac:dyDescent="0.3">
      <c r="A108" s="103">
        <v>108</v>
      </c>
      <c r="B108" s="129">
        <v>3</v>
      </c>
      <c r="C108" s="117" t="s">
        <v>313</v>
      </c>
      <c r="D108" s="87" t="s">
        <v>314</v>
      </c>
      <c r="E108" s="94" t="s">
        <v>315</v>
      </c>
      <c r="F108" s="95" t="s">
        <v>316</v>
      </c>
      <c r="G108" s="118">
        <v>1600101901651</v>
      </c>
      <c r="H108" s="119" t="s">
        <v>48</v>
      </c>
      <c r="I108" s="105"/>
      <c r="J108" s="105"/>
      <c r="K108" s="129" t="s">
        <v>18</v>
      </c>
      <c r="L108" s="105"/>
      <c r="M108" s="105"/>
      <c r="N108" s="105"/>
      <c r="O108" s="105" t="s">
        <v>55</v>
      </c>
      <c r="P108" s="107" t="s">
        <v>50</v>
      </c>
      <c r="Q108" s="135" t="s">
        <v>49</v>
      </c>
      <c r="R108" s="103">
        <v>6</v>
      </c>
      <c r="S108" s="109">
        <v>4</v>
      </c>
      <c r="T108" s="129">
        <v>10</v>
      </c>
      <c r="U108" s="110">
        <v>8</v>
      </c>
      <c r="V108" s="109">
        <v>6</v>
      </c>
      <c r="W108" s="111">
        <f t="shared" si="5"/>
        <v>34</v>
      </c>
      <c r="X108" s="136">
        <v>29</v>
      </c>
      <c r="Y108" s="136">
        <v>25.6</v>
      </c>
      <c r="Z108" s="136">
        <v>34</v>
      </c>
      <c r="AA108" s="136">
        <v>52</v>
      </c>
      <c r="AB108" s="136">
        <v>38</v>
      </c>
      <c r="AC108" s="137">
        <f t="shared" si="10"/>
        <v>35.72</v>
      </c>
      <c r="AD108" s="114">
        <f t="shared" si="7"/>
        <v>27.2</v>
      </c>
      <c r="AE108" s="114">
        <f t="shared" si="8"/>
        <v>7.1440000000000001</v>
      </c>
      <c r="AF108" s="115">
        <f t="shared" si="9"/>
        <v>34.344000000000001</v>
      </c>
    </row>
    <row r="109" spans="1:32" s="138" customFormat="1" x14ac:dyDescent="0.3">
      <c r="A109" s="103">
        <v>109</v>
      </c>
      <c r="B109" s="103">
        <v>3</v>
      </c>
      <c r="C109" s="84" t="s">
        <v>381</v>
      </c>
      <c r="D109" s="84" t="s">
        <v>554</v>
      </c>
      <c r="E109" s="85" t="s">
        <v>555</v>
      </c>
      <c r="F109" s="86" t="s">
        <v>556</v>
      </c>
      <c r="G109" s="104">
        <v>1601101368732</v>
      </c>
      <c r="H109" s="105" t="s">
        <v>486</v>
      </c>
      <c r="I109" s="105"/>
      <c r="J109" s="105"/>
      <c r="K109" s="129" t="s">
        <v>18</v>
      </c>
      <c r="L109" s="105"/>
      <c r="M109" s="105"/>
      <c r="N109" s="105"/>
      <c r="O109" s="105" t="s">
        <v>55</v>
      </c>
      <c r="P109" s="107" t="s">
        <v>50</v>
      </c>
      <c r="Q109" s="135" t="s">
        <v>49</v>
      </c>
      <c r="R109" s="103">
        <v>9</v>
      </c>
      <c r="S109" s="109">
        <v>9</v>
      </c>
      <c r="T109" s="129">
        <v>8</v>
      </c>
      <c r="U109" s="110">
        <v>11</v>
      </c>
      <c r="V109" s="109">
        <v>3</v>
      </c>
      <c r="W109" s="111">
        <f t="shared" si="5"/>
        <v>40</v>
      </c>
      <c r="X109" s="136">
        <v>48</v>
      </c>
      <c r="Y109" s="136">
        <v>28.8</v>
      </c>
      <c r="Z109" s="136">
        <v>36</v>
      </c>
      <c r="AA109" s="136">
        <v>40</v>
      </c>
      <c r="AB109" s="136">
        <v>14</v>
      </c>
      <c r="AC109" s="137">
        <f t="shared" si="10"/>
        <v>33.36</v>
      </c>
      <c r="AD109" s="114">
        <f t="shared" si="7"/>
        <v>32</v>
      </c>
      <c r="AE109" s="114">
        <f t="shared" si="8"/>
        <v>6.6720000000000006</v>
      </c>
      <c r="AF109" s="115">
        <f t="shared" si="9"/>
        <v>38.671999999999997</v>
      </c>
    </row>
    <row r="110" spans="1:32" s="138" customFormat="1" x14ac:dyDescent="0.3">
      <c r="A110" s="103">
        <v>110</v>
      </c>
      <c r="B110" s="103">
        <v>3</v>
      </c>
      <c r="C110" s="84" t="s">
        <v>147</v>
      </c>
      <c r="D110" s="84" t="s">
        <v>557</v>
      </c>
      <c r="E110" s="85" t="s">
        <v>558</v>
      </c>
      <c r="F110" s="86" t="s">
        <v>559</v>
      </c>
      <c r="G110" s="104">
        <v>1601101372365</v>
      </c>
      <c r="H110" s="105" t="s">
        <v>428</v>
      </c>
      <c r="I110" s="105"/>
      <c r="J110" s="105"/>
      <c r="K110" s="129" t="s">
        <v>18</v>
      </c>
      <c r="L110" s="105"/>
      <c r="M110" s="105"/>
      <c r="N110" s="105"/>
      <c r="O110" s="105" t="s">
        <v>55</v>
      </c>
      <c r="P110" s="107" t="s">
        <v>50</v>
      </c>
      <c r="Q110" s="135" t="s">
        <v>49</v>
      </c>
      <c r="R110" s="103">
        <v>5</v>
      </c>
      <c r="S110" s="109">
        <v>6</v>
      </c>
      <c r="T110" s="129">
        <v>4</v>
      </c>
      <c r="U110" s="110">
        <v>7</v>
      </c>
      <c r="V110" s="109">
        <v>5</v>
      </c>
      <c r="W110" s="111">
        <f t="shared" si="5"/>
        <v>27</v>
      </c>
      <c r="X110" s="136">
        <v>32</v>
      </c>
      <c r="Y110" s="136">
        <v>24</v>
      </c>
      <c r="Z110" s="136">
        <v>30</v>
      </c>
      <c r="AA110" s="136">
        <v>30</v>
      </c>
      <c r="AB110" s="136">
        <v>24</v>
      </c>
      <c r="AC110" s="137">
        <f t="shared" si="10"/>
        <v>28</v>
      </c>
      <c r="AD110" s="114">
        <f t="shared" si="7"/>
        <v>21.6</v>
      </c>
      <c r="AE110" s="114">
        <f t="shared" si="8"/>
        <v>5.6</v>
      </c>
      <c r="AF110" s="115">
        <f t="shared" si="9"/>
        <v>27.200000000000003</v>
      </c>
    </row>
    <row r="111" spans="1:32" s="138" customFormat="1" x14ac:dyDescent="0.3">
      <c r="A111" s="103">
        <v>111</v>
      </c>
      <c r="B111" s="103">
        <v>3</v>
      </c>
      <c r="C111" s="84" t="s">
        <v>560</v>
      </c>
      <c r="D111" s="84" t="s">
        <v>561</v>
      </c>
      <c r="E111" s="85" t="s">
        <v>562</v>
      </c>
      <c r="F111" s="86" t="s">
        <v>563</v>
      </c>
      <c r="G111" s="104">
        <v>1749900832533</v>
      </c>
      <c r="H111" s="105" t="s">
        <v>486</v>
      </c>
      <c r="I111" s="105"/>
      <c r="J111" s="105"/>
      <c r="K111" s="129" t="s">
        <v>18</v>
      </c>
      <c r="L111" s="105"/>
      <c r="M111" s="105"/>
      <c r="N111" s="105"/>
      <c r="O111" s="105" t="s">
        <v>55</v>
      </c>
      <c r="P111" s="107" t="s">
        <v>50</v>
      </c>
      <c r="Q111" s="135" t="s">
        <v>49</v>
      </c>
      <c r="R111" s="103">
        <v>6</v>
      </c>
      <c r="S111" s="109">
        <v>6</v>
      </c>
      <c r="T111" s="129">
        <v>6</v>
      </c>
      <c r="U111" s="110">
        <v>8</v>
      </c>
      <c r="V111" s="109">
        <v>5</v>
      </c>
      <c r="W111" s="111">
        <f t="shared" si="5"/>
        <v>31</v>
      </c>
      <c r="X111" s="136">
        <v>39</v>
      </c>
      <c r="Y111" s="136">
        <v>29.6</v>
      </c>
      <c r="Z111" s="136">
        <v>32</v>
      </c>
      <c r="AA111" s="136">
        <v>40</v>
      </c>
      <c r="AB111" s="136">
        <v>20</v>
      </c>
      <c r="AC111" s="137">
        <f t="shared" si="10"/>
        <v>32.119999999999997</v>
      </c>
      <c r="AD111" s="114">
        <f t="shared" si="7"/>
        <v>24.8</v>
      </c>
      <c r="AE111" s="114">
        <f t="shared" si="8"/>
        <v>6.4239999999999995</v>
      </c>
      <c r="AF111" s="115">
        <f t="shared" si="9"/>
        <v>31.224</v>
      </c>
    </row>
    <row r="112" spans="1:32" s="138" customFormat="1" x14ac:dyDescent="0.3">
      <c r="A112" s="103">
        <v>112</v>
      </c>
      <c r="B112" s="103">
        <v>3</v>
      </c>
      <c r="C112" s="84" t="s">
        <v>388</v>
      </c>
      <c r="D112" s="84" t="s">
        <v>571</v>
      </c>
      <c r="E112" s="85" t="s">
        <v>12</v>
      </c>
      <c r="F112" s="86" t="s">
        <v>572</v>
      </c>
      <c r="G112" s="104">
        <v>1609900561506</v>
      </c>
      <c r="H112" s="105" t="s">
        <v>441</v>
      </c>
      <c r="I112" s="105"/>
      <c r="J112" s="105"/>
      <c r="K112" s="129" t="s">
        <v>18</v>
      </c>
      <c r="L112" s="105"/>
      <c r="M112" s="105"/>
      <c r="N112" s="105"/>
      <c r="O112" s="105" t="s">
        <v>55</v>
      </c>
      <c r="P112" s="107" t="s">
        <v>50</v>
      </c>
      <c r="Q112" s="135" t="s">
        <v>49</v>
      </c>
      <c r="R112" s="103">
        <v>7</v>
      </c>
      <c r="S112" s="109">
        <v>9</v>
      </c>
      <c r="T112" s="129">
        <v>7</v>
      </c>
      <c r="U112" s="110">
        <v>7</v>
      </c>
      <c r="V112" s="109">
        <v>7</v>
      </c>
      <c r="W112" s="111">
        <f t="shared" si="5"/>
        <v>37</v>
      </c>
      <c r="X112" s="136">
        <v>44</v>
      </c>
      <c r="Y112" s="136">
        <v>68</v>
      </c>
      <c r="Z112" s="136">
        <v>30</v>
      </c>
      <c r="AA112" s="136">
        <v>44</v>
      </c>
      <c r="AB112" s="136">
        <v>32</v>
      </c>
      <c r="AC112" s="137">
        <f t="shared" si="10"/>
        <v>43.6</v>
      </c>
      <c r="AD112" s="114">
        <f t="shared" si="7"/>
        <v>29.6</v>
      </c>
      <c r="AE112" s="114">
        <f t="shared" si="8"/>
        <v>8.7200000000000006</v>
      </c>
      <c r="AF112" s="115">
        <f t="shared" si="9"/>
        <v>38.32</v>
      </c>
    </row>
    <row r="113" spans="1:32" s="138" customFormat="1" x14ac:dyDescent="0.3">
      <c r="A113" s="103">
        <v>113</v>
      </c>
      <c r="B113" s="103">
        <v>3</v>
      </c>
      <c r="C113" s="84" t="s">
        <v>224</v>
      </c>
      <c r="D113" s="84" t="s">
        <v>587</v>
      </c>
      <c r="E113" s="85" t="s">
        <v>588</v>
      </c>
      <c r="F113" s="86" t="s">
        <v>589</v>
      </c>
      <c r="G113" s="104">
        <v>1601101368651</v>
      </c>
      <c r="H113" s="105" t="s">
        <v>486</v>
      </c>
      <c r="I113" s="105"/>
      <c r="J113" s="105"/>
      <c r="K113" s="105"/>
      <c r="L113" s="105"/>
      <c r="M113" s="105"/>
      <c r="N113" s="129" t="s">
        <v>18</v>
      </c>
      <c r="O113" s="105" t="s">
        <v>50</v>
      </c>
      <c r="P113" s="107" t="s">
        <v>49</v>
      </c>
      <c r="Q113" s="135" t="s">
        <v>55</v>
      </c>
      <c r="R113" s="103">
        <v>4</v>
      </c>
      <c r="S113" s="109">
        <v>3</v>
      </c>
      <c r="T113" s="129">
        <v>5</v>
      </c>
      <c r="U113" s="110">
        <v>7</v>
      </c>
      <c r="V113" s="109">
        <v>6</v>
      </c>
      <c r="W113" s="111">
        <f t="shared" si="5"/>
        <v>25</v>
      </c>
      <c r="X113" s="136">
        <v>29</v>
      </c>
      <c r="Y113" s="136">
        <v>19.2</v>
      </c>
      <c r="Z113" s="136">
        <v>22</v>
      </c>
      <c r="AA113" s="136">
        <v>42</v>
      </c>
      <c r="AB113" s="136">
        <v>28</v>
      </c>
      <c r="AC113" s="137">
        <f t="shared" si="10"/>
        <v>28.04</v>
      </c>
      <c r="AD113" s="114">
        <f t="shared" si="7"/>
        <v>20</v>
      </c>
      <c r="AE113" s="114">
        <f t="shared" si="8"/>
        <v>5.6079999999999997</v>
      </c>
      <c r="AF113" s="115">
        <f t="shared" si="9"/>
        <v>25.608000000000001</v>
      </c>
    </row>
    <row r="114" spans="1:32" s="138" customFormat="1" x14ac:dyDescent="0.3">
      <c r="A114" s="103">
        <v>114</v>
      </c>
      <c r="B114" s="103">
        <v>3</v>
      </c>
      <c r="C114" s="84" t="s">
        <v>236</v>
      </c>
      <c r="D114" s="84" t="s">
        <v>595</v>
      </c>
      <c r="E114" s="85" t="s">
        <v>596</v>
      </c>
      <c r="F114" s="86" t="s">
        <v>597</v>
      </c>
      <c r="G114" s="104">
        <v>1601101371873</v>
      </c>
      <c r="H114" s="105" t="s">
        <v>500</v>
      </c>
      <c r="I114" s="105"/>
      <c r="J114" s="105"/>
      <c r="K114" s="105"/>
      <c r="L114" s="139" t="s">
        <v>18</v>
      </c>
      <c r="M114" s="105"/>
      <c r="N114" s="105"/>
      <c r="O114" s="105" t="s">
        <v>55</v>
      </c>
      <c r="P114" s="107" t="s">
        <v>50</v>
      </c>
      <c r="Q114" s="135" t="s">
        <v>49</v>
      </c>
      <c r="R114" s="103">
        <v>5</v>
      </c>
      <c r="S114" s="109">
        <v>1</v>
      </c>
      <c r="T114" s="129">
        <v>5</v>
      </c>
      <c r="U114" s="110">
        <v>4</v>
      </c>
      <c r="V114" s="109">
        <v>7</v>
      </c>
      <c r="W114" s="111">
        <f t="shared" si="5"/>
        <v>22</v>
      </c>
      <c r="X114" s="136">
        <v>37</v>
      </c>
      <c r="Y114" s="136">
        <v>28.8</v>
      </c>
      <c r="Z114" s="136">
        <v>38</v>
      </c>
      <c r="AA114" s="136">
        <v>36</v>
      </c>
      <c r="AB114" s="136">
        <v>24</v>
      </c>
      <c r="AC114" s="137">
        <f t="shared" si="10"/>
        <v>32.760000000000005</v>
      </c>
      <c r="AD114" s="114">
        <f t="shared" si="7"/>
        <v>17.600000000000001</v>
      </c>
      <c r="AE114" s="114">
        <f t="shared" si="8"/>
        <v>6.5520000000000005</v>
      </c>
      <c r="AF114" s="115">
        <f t="shared" si="9"/>
        <v>24.152000000000001</v>
      </c>
    </row>
    <row r="115" spans="1:32" s="138" customFormat="1" x14ac:dyDescent="0.3">
      <c r="A115" s="103">
        <v>115</v>
      </c>
      <c r="B115" s="122">
        <v>4</v>
      </c>
      <c r="C115" s="130" t="s">
        <v>377</v>
      </c>
      <c r="D115" s="96" t="s">
        <v>378</v>
      </c>
      <c r="E115" s="97" t="s">
        <v>379</v>
      </c>
      <c r="F115" s="98" t="s">
        <v>380</v>
      </c>
      <c r="G115" s="126">
        <v>1601101372748</v>
      </c>
      <c r="H115" s="127" t="s">
        <v>617</v>
      </c>
      <c r="I115" s="105"/>
      <c r="J115" s="105"/>
      <c r="K115" s="105"/>
      <c r="L115" s="129" t="s">
        <v>18</v>
      </c>
      <c r="M115" s="105"/>
      <c r="N115" s="105"/>
      <c r="O115" s="105" t="s">
        <v>55</v>
      </c>
      <c r="P115" s="107" t="s">
        <v>50</v>
      </c>
      <c r="Q115" s="135" t="s">
        <v>49</v>
      </c>
      <c r="R115" s="103">
        <v>11</v>
      </c>
      <c r="S115" s="109">
        <v>3</v>
      </c>
      <c r="T115" s="129">
        <v>9</v>
      </c>
      <c r="U115" s="110">
        <v>7</v>
      </c>
      <c r="V115" s="109">
        <v>7</v>
      </c>
      <c r="W115" s="111">
        <f t="shared" si="5"/>
        <v>37</v>
      </c>
      <c r="X115" s="136">
        <v>34</v>
      </c>
      <c r="Y115" s="136">
        <v>32</v>
      </c>
      <c r="Z115" s="136">
        <v>32</v>
      </c>
      <c r="AA115" s="136">
        <v>32</v>
      </c>
      <c r="AB115" s="136">
        <v>24</v>
      </c>
      <c r="AC115" s="137">
        <f t="shared" si="10"/>
        <v>30.8</v>
      </c>
      <c r="AD115" s="114">
        <f t="shared" si="7"/>
        <v>29.6</v>
      </c>
      <c r="AE115" s="114">
        <f t="shared" si="8"/>
        <v>6.16</v>
      </c>
      <c r="AF115" s="115">
        <f t="shared" si="9"/>
        <v>35.760000000000005</v>
      </c>
    </row>
    <row r="116" spans="1:32" s="138" customFormat="1" x14ac:dyDescent="0.3">
      <c r="A116" s="103">
        <v>116</v>
      </c>
      <c r="B116" s="129">
        <v>4</v>
      </c>
      <c r="C116" s="84" t="s">
        <v>209</v>
      </c>
      <c r="D116" s="84" t="s">
        <v>427</v>
      </c>
      <c r="E116" s="85" t="s">
        <v>32</v>
      </c>
      <c r="F116" s="86" t="s">
        <v>33</v>
      </c>
      <c r="G116" s="104">
        <v>1103703119362</v>
      </c>
      <c r="H116" s="105" t="s">
        <v>428</v>
      </c>
      <c r="I116" s="105"/>
      <c r="J116" s="105"/>
      <c r="K116" s="105"/>
      <c r="L116" s="129" t="s">
        <v>18</v>
      </c>
      <c r="M116" s="105"/>
      <c r="N116" s="105"/>
      <c r="O116" s="105" t="s">
        <v>50</v>
      </c>
      <c r="P116" s="107" t="s">
        <v>55</v>
      </c>
      <c r="Q116" s="135" t="s">
        <v>49</v>
      </c>
      <c r="R116" s="103">
        <v>8</v>
      </c>
      <c r="S116" s="109">
        <v>3</v>
      </c>
      <c r="T116" s="129">
        <v>6</v>
      </c>
      <c r="U116" s="110">
        <v>11</v>
      </c>
      <c r="V116" s="109">
        <v>8</v>
      </c>
      <c r="W116" s="111">
        <f t="shared" si="5"/>
        <v>36</v>
      </c>
      <c r="X116" s="136">
        <v>58</v>
      </c>
      <c r="Y116" s="136">
        <v>22.4</v>
      </c>
      <c r="Z116" s="136">
        <v>30</v>
      </c>
      <c r="AA116" s="136">
        <v>54</v>
      </c>
      <c r="AB116" s="136">
        <v>28</v>
      </c>
      <c r="AC116" s="137">
        <f t="shared" si="10"/>
        <v>38.480000000000004</v>
      </c>
      <c r="AD116" s="114">
        <f t="shared" si="7"/>
        <v>28.8</v>
      </c>
      <c r="AE116" s="114">
        <f t="shared" si="8"/>
        <v>7.6960000000000015</v>
      </c>
      <c r="AF116" s="115">
        <f t="shared" si="9"/>
        <v>36.496000000000002</v>
      </c>
    </row>
    <row r="117" spans="1:32" s="138" customFormat="1" x14ac:dyDescent="0.3">
      <c r="A117" s="103">
        <v>117</v>
      </c>
      <c r="B117" s="122">
        <v>4</v>
      </c>
      <c r="C117" s="130" t="s">
        <v>72</v>
      </c>
      <c r="D117" s="96" t="s">
        <v>73</v>
      </c>
      <c r="E117" s="97" t="s">
        <v>74</v>
      </c>
      <c r="F117" s="98" t="s">
        <v>75</v>
      </c>
      <c r="G117" s="126">
        <v>1601101368813</v>
      </c>
      <c r="H117" s="127" t="s">
        <v>617</v>
      </c>
      <c r="I117" s="105"/>
      <c r="J117" s="105"/>
      <c r="K117" s="105"/>
      <c r="L117" s="129" t="s">
        <v>18</v>
      </c>
      <c r="M117" s="105"/>
      <c r="N117" s="105"/>
      <c r="O117" s="105" t="s">
        <v>55</v>
      </c>
      <c r="P117" s="107" t="s">
        <v>50</v>
      </c>
      <c r="Q117" s="135" t="s">
        <v>49</v>
      </c>
      <c r="R117" s="103">
        <v>11</v>
      </c>
      <c r="S117" s="109">
        <v>6</v>
      </c>
      <c r="T117" s="129">
        <v>10</v>
      </c>
      <c r="U117" s="110">
        <v>10</v>
      </c>
      <c r="V117" s="109">
        <v>5</v>
      </c>
      <c r="W117" s="111">
        <f t="shared" si="5"/>
        <v>42</v>
      </c>
      <c r="X117" s="136">
        <v>53</v>
      </c>
      <c r="Y117" s="136">
        <v>35.200000000000003</v>
      </c>
      <c r="Z117" s="136">
        <v>40</v>
      </c>
      <c r="AA117" s="136">
        <v>58</v>
      </c>
      <c r="AB117" s="136">
        <v>42</v>
      </c>
      <c r="AC117" s="137">
        <f t="shared" si="10"/>
        <v>45.64</v>
      </c>
      <c r="AD117" s="114">
        <f t="shared" si="7"/>
        <v>33.6</v>
      </c>
      <c r="AE117" s="114">
        <f t="shared" si="8"/>
        <v>9.1280000000000001</v>
      </c>
      <c r="AF117" s="115">
        <f t="shared" si="9"/>
        <v>42.728000000000002</v>
      </c>
    </row>
    <row r="118" spans="1:32" s="138" customFormat="1" x14ac:dyDescent="0.3">
      <c r="A118" s="103">
        <v>118</v>
      </c>
      <c r="B118" s="129">
        <v>4</v>
      </c>
      <c r="C118" s="84" t="s">
        <v>115</v>
      </c>
      <c r="D118" s="84" t="s">
        <v>432</v>
      </c>
      <c r="E118" s="85" t="s">
        <v>433</v>
      </c>
      <c r="F118" s="86" t="s">
        <v>434</v>
      </c>
      <c r="G118" s="104">
        <v>1319400001369</v>
      </c>
      <c r="H118" s="105" t="s">
        <v>426</v>
      </c>
      <c r="I118" s="105"/>
      <c r="J118" s="105"/>
      <c r="K118" s="105"/>
      <c r="L118" s="129" t="s">
        <v>18</v>
      </c>
      <c r="M118" s="105"/>
      <c r="N118" s="105"/>
      <c r="O118" s="105" t="s">
        <v>55</v>
      </c>
      <c r="P118" s="107" t="s">
        <v>50</v>
      </c>
      <c r="Q118" s="135" t="s">
        <v>49</v>
      </c>
      <c r="R118" s="103">
        <v>5</v>
      </c>
      <c r="S118" s="109">
        <v>3</v>
      </c>
      <c r="T118" s="129">
        <v>9</v>
      </c>
      <c r="U118" s="110">
        <v>10</v>
      </c>
      <c r="V118" s="109">
        <v>6</v>
      </c>
      <c r="W118" s="111">
        <f t="shared" si="5"/>
        <v>33</v>
      </c>
      <c r="X118" s="136">
        <v>41</v>
      </c>
      <c r="Y118" s="136">
        <v>16</v>
      </c>
      <c r="Z118" s="136">
        <v>42</v>
      </c>
      <c r="AA118" s="136">
        <v>56</v>
      </c>
      <c r="AB118" s="136">
        <v>30</v>
      </c>
      <c r="AC118" s="137">
        <f t="shared" si="10"/>
        <v>37</v>
      </c>
      <c r="AD118" s="114">
        <f t="shared" si="7"/>
        <v>26.4</v>
      </c>
      <c r="AE118" s="114">
        <f t="shared" si="8"/>
        <v>7.4</v>
      </c>
      <c r="AF118" s="115">
        <f t="shared" si="9"/>
        <v>33.799999999999997</v>
      </c>
    </row>
    <row r="119" spans="1:32" s="138" customFormat="1" x14ac:dyDescent="0.3">
      <c r="A119" s="103">
        <v>119</v>
      </c>
      <c r="B119" s="129">
        <v>4</v>
      </c>
      <c r="C119" s="117" t="s">
        <v>88</v>
      </c>
      <c r="D119" s="87" t="s">
        <v>89</v>
      </c>
      <c r="E119" s="94" t="s">
        <v>90</v>
      </c>
      <c r="F119" s="140" t="s">
        <v>91</v>
      </c>
      <c r="G119" s="118">
        <v>1601101368694</v>
      </c>
      <c r="H119" s="119" t="s">
        <v>48</v>
      </c>
      <c r="I119" s="105"/>
      <c r="J119" s="105"/>
      <c r="K119" s="105"/>
      <c r="L119" s="129" t="s">
        <v>18</v>
      </c>
      <c r="M119" s="105"/>
      <c r="N119" s="105"/>
      <c r="O119" s="105" t="s">
        <v>50</v>
      </c>
      <c r="P119" s="107" t="s">
        <v>49</v>
      </c>
      <c r="Q119" s="135" t="s">
        <v>55</v>
      </c>
      <c r="R119" s="103">
        <v>9</v>
      </c>
      <c r="S119" s="109">
        <v>2</v>
      </c>
      <c r="T119" s="129">
        <v>8</v>
      </c>
      <c r="U119" s="110">
        <v>11</v>
      </c>
      <c r="V119" s="109">
        <v>9</v>
      </c>
      <c r="W119" s="111">
        <f t="shared" si="5"/>
        <v>39</v>
      </c>
      <c r="X119" s="136">
        <v>42</v>
      </c>
      <c r="Y119" s="136">
        <v>9.6</v>
      </c>
      <c r="Z119" s="136">
        <v>18</v>
      </c>
      <c r="AA119" s="136">
        <v>46</v>
      </c>
      <c r="AB119" s="136">
        <v>30</v>
      </c>
      <c r="AC119" s="137">
        <f t="shared" si="10"/>
        <v>29.119999999999997</v>
      </c>
      <c r="AD119" s="114">
        <f t="shared" si="7"/>
        <v>31.2</v>
      </c>
      <c r="AE119" s="114">
        <f t="shared" si="8"/>
        <v>5.8239999999999998</v>
      </c>
      <c r="AF119" s="115">
        <f t="shared" si="9"/>
        <v>37.024000000000001</v>
      </c>
    </row>
    <row r="120" spans="1:32" s="138" customFormat="1" x14ac:dyDescent="0.3">
      <c r="A120" s="103">
        <v>120</v>
      </c>
      <c r="B120" s="122">
        <v>4</v>
      </c>
      <c r="C120" s="96" t="s">
        <v>44</v>
      </c>
      <c r="D120" s="96" t="s">
        <v>45</v>
      </c>
      <c r="E120" s="141" t="s">
        <v>46</v>
      </c>
      <c r="F120" s="142" t="s">
        <v>47</v>
      </c>
      <c r="G120" s="126">
        <v>1601101364249</v>
      </c>
      <c r="H120" s="127" t="s">
        <v>617</v>
      </c>
      <c r="I120" s="105"/>
      <c r="J120" s="105"/>
      <c r="K120" s="105"/>
      <c r="L120" s="129" t="s">
        <v>18</v>
      </c>
      <c r="M120" s="105"/>
      <c r="N120" s="105"/>
      <c r="O120" s="105" t="s">
        <v>50</v>
      </c>
      <c r="P120" s="107" t="s">
        <v>49</v>
      </c>
      <c r="Q120" s="135" t="s">
        <v>55</v>
      </c>
      <c r="R120" s="103">
        <v>6</v>
      </c>
      <c r="S120" s="109">
        <v>5</v>
      </c>
      <c r="T120" s="129">
        <v>6</v>
      </c>
      <c r="U120" s="110">
        <v>6</v>
      </c>
      <c r="V120" s="109">
        <v>10</v>
      </c>
      <c r="W120" s="111">
        <f t="shared" si="5"/>
        <v>33</v>
      </c>
      <c r="X120" s="136">
        <v>56</v>
      </c>
      <c r="Y120" s="136">
        <v>19.2</v>
      </c>
      <c r="Z120" s="136">
        <v>38</v>
      </c>
      <c r="AA120" s="136">
        <v>48</v>
      </c>
      <c r="AB120" s="136">
        <v>28</v>
      </c>
      <c r="AC120" s="137">
        <f t="shared" si="10"/>
        <v>37.839999999999996</v>
      </c>
      <c r="AD120" s="114">
        <f t="shared" si="7"/>
        <v>26.4</v>
      </c>
      <c r="AE120" s="114">
        <f t="shared" si="8"/>
        <v>7.5679999999999996</v>
      </c>
      <c r="AF120" s="115">
        <f t="shared" si="9"/>
        <v>33.967999999999996</v>
      </c>
    </row>
    <row r="121" spans="1:32" s="138" customFormat="1" x14ac:dyDescent="0.3">
      <c r="A121" s="103">
        <v>121</v>
      </c>
      <c r="B121" s="122">
        <v>4</v>
      </c>
      <c r="C121" s="130" t="s">
        <v>92</v>
      </c>
      <c r="D121" s="96" t="s">
        <v>93</v>
      </c>
      <c r="E121" s="97" t="s">
        <v>94</v>
      </c>
      <c r="F121" s="98" t="s">
        <v>95</v>
      </c>
      <c r="G121" s="126">
        <v>1601101366497</v>
      </c>
      <c r="H121" s="127" t="s">
        <v>617</v>
      </c>
      <c r="I121" s="105"/>
      <c r="J121" s="105"/>
      <c r="K121" s="105"/>
      <c r="L121" s="129" t="s">
        <v>18</v>
      </c>
      <c r="M121" s="105"/>
      <c r="N121" s="105"/>
      <c r="O121" s="105" t="s">
        <v>49</v>
      </c>
      <c r="P121" s="107" t="s">
        <v>50</v>
      </c>
      <c r="Q121" s="135" t="s">
        <v>55</v>
      </c>
      <c r="R121" s="103">
        <v>6</v>
      </c>
      <c r="S121" s="109">
        <v>4</v>
      </c>
      <c r="T121" s="129">
        <v>9</v>
      </c>
      <c r="U121" s="110">
        <v>11</v>
      </c>
      <c r="V121" s="109">
        <v>6</v>
      </c>
      <c r="W121" s="111">
        <f t="shared" si="5"/>
        <v>36</v>
      </c>
      <c r="X121" s="136">
        <v>45</v>
      </c>
      <c r="Y121" s="136">
        <v>12.8</v>
      </c>
      <c r="Z121" s="136">
        <v>38</v>
      </c>
      <c r="AA121" s="136">
        <v>36</v>
      </c>
      <c r="AB121" s="136">
        <v>18</v>
      </c>
      <c r="AC121" s="137">
        <f t="shared" si="10"/>
        <v>29.96</v>
      </c>
      <c r="AD121" s="114">
        <f t="shared" si="7"/>
        <v>28.8</v>
      </c>
      <c r="AE121" s="114">
        <f t="shared" si="8"/>
        <v>5.9920000000000009</v>
      </c>
      <c r="AF121" s="115">
        <f t="shared" si="9"/>
        <v>34.792000000000002</v>
      </c>
    </row>
    <row r="122" spans="1:32" s="138" customFormat="1" x14ac:dyDescent="0.3">
      <c r="A122" s="103">
        <v>122</v>
      </c>
      <c r="B122" s="129">
        <v>4</v>
      </c>
      <c r="C122" s="84" t="s">
        <v>247</v>
      </c>
      <c r="D122" s="84"/>
      <c r="E122" s="85" t="s">
        <v>605</v>
      </c>
      <c r="F122" s="86" t="s">
        <v>606</v>
      </c>
      <c r="G122" s="104">
        <v>1601101367833</v>
      </c>
      <c r="H122" s="105" t="s">
        <v>411</v>
      </c>
      <c r="I122" s="105"/>
      <c r="J122" s="105"/>
      <c r="K122" s="105"/>
      <c r="L122" s="129" t="s">
        <v>18</v>
      </c>
      <c r="M122" s="105"/>
      <c r="N122" s="105"/>
      <c r="O122" s="105" t="s">
        <v>55</v>
      </c>
      <c r="P122" s="107" t="s">
        <v>50</v>
      </c>
      <c r="Q122" s="135" t="s">
        <v>49</v>
      </c>
      <c r="R122" s="103">
        <v>9</v>
      </c>
      <c r="S122" s="109">
        <v>8</v>
      </c>
      <c r="T122" s="129">
        <v>8</v>
      </c>
      <c r="U122" s="110">
        <v>8</v>
      </c>
      <c r="V122" s="109">
        <v>5</v>
      </c>
      <c r="W122" s="111">
        <f t="shared" si="5"/>
        <v>38</v>
      </c>
      <c r="X122" s="136">
        <v>64</v>
      </c>
      <c r="Y122" s="136">
        <v>32</v>
      </c>
      <c r="Z122" s="136">
        <v>48</v>
      </c>
      <c r="AA122" s="136">
        <v>58</v>
      </c>
      <c r="AB122" s="136">
        <v>30</v>
      </c>
      <c r="AC122" s="137">
        <f t="shared" si="10"/>
        <v>46.4</v>
      </c>
      <c r="AD122" s="114">
        <f t="shared" si="7"/>
        <v>30.4</v>
      </c>
      <c r="AE122" s="114">
        <f t="shared" si="8"/>
        <v>9.2799999999999994</v>
      </c>
      <c r="AF122" s="115">
        <f t="shared" si="9"/>
        <v>39.68</v>
      </c>
    </row>
    <row r="123" spans="1:32" s="138" customFormat="1" x14ac:dyDescent="0.3">
      <c r="A123" s="103">
        <v>123</v>
      </c>
      <c r="B123" s="129">
        <v>4</v>
      </c>
      <c r="C123" s="84" t="s">
        <v>306</v>
      </c>
      <c r="D123" s="84" t="s">
        <v>449</v>
      </c>
      <c r="E123" s="85" t="s">
        <v>450</v>
      </c>
      <c r="F123" s="86" t="s">
        <v>451</v>
      </c>
      <c r="G123" s="104">
        <v>1600101880777</v>
      </c>
      <c r="H123" s="105" t="s">
        <v>441</v>
      </c>
      <c r="I123" s="105"/>
      <c r="J123" s="105"/>
      <c r="K123" s="105"/>
      <c r="L123" s="105"/>
      <c r="M123" s="105"/>
      <c r="N123" s="129" t="s">
        <v>18</v>
      </c>
      <c r="O123" s="105" t="s">
        <v>50</v>
      </c>
      <c r="P123" s="107" t="s">
        <v>49</v>
      </c>
      <c r="Q123" s="135" t="s">
        <v>55</v>
      </c>
      <c r="R123" s="103">
        <v>4</v>
      </c>
      <c r="S123" s="109">
        <v>7</v>
      </c>
      <c r="T123" s="129">
        <v>6</v>
      </c>
      <c r="U123" s="110">
        <v>10</v>
      </c>
      <c r="V123" s="109">
        <v>7</v>
      </c>
      <c r="W123" s="111">
        <f t="shared" si="5"/>
        <v>34</v>
      </c>
      <c r="X123" s="136">
        <v>40</v>
      </c>
      <c r="Y123" s="136">
        <v>23.2</v>
      </c>
      <c r="Z123" s="136">
        <v>30</v>
      </c>
      <c r="AA123" s="136">
        <v>40</v>
      </c>
      <c r="AB123" s="136">
        <v>20</v>
      </c>
      <c r="AC123" s="137">
        <f t="shared" si="10"/>
        <v>30.639999999999997</v>
      </c>
      <c r="AD123" s="114">
        <f t="shared" si="7"/>
        <v>27.2</v>
      </c>
      <c r="AE123" s="114">
        <f t="shared" si="8"/>
        <v>6.1279999999999992</v>
      </c>
      <c r="AF123" s="115">
        <f t="shared" si="9"/>
        <v>33.327999999999996</v>
      </c>
    </row>
    <row r="124" spans="1:32" s="138" customFormat="1" x14ac:dyDescent="0.3">
      <c r="A124" s="103">
        <v>124</v>
      </c>
      <c r="B124" s="122">
        <v>4</v>
      </c>
      <c r="C124" s="130" t="s">
        <v>108</v>
      </c>
      <c r="D124" s="96" t="s">
        <v>109</v>
      </c>
      <c r="E124" s="97" t="s">
        <v>110</v>
      </c>
      <c r="F124" s="98" t="s">
        <v>41</v>
      </c>
      <c r="G124" s="126">
        <v>1209301095765</v>
      </c>
      <c r="H124" s="127" t="s">
        <v>617</v>
      </c>
      <c r="I124" s="105"/>
      <c r="J124" s="105"/>
      <c r="K124" s="105"/>
      <c r="L124" s="129" t="s">
        <v>18</v>
      </c>
      <c r="M124" s="105"/>
      <c r="N124" s="105"/>
      <c r="O124" s="105" t="s">
        <v>55</v>
      </c>
      <c r="P124" s="107" t="s">
        <v>50</v>
      </c>
      <c r="Q124" s="135" t="s">
        <v>49</v>
      </c>
      <c r="R124" s="103">
        <v>9</v>
      </c>
      <c r="S124" s="109">
        <v>8</v>
      </c>
      <c r="T124" s="129">
        <v>5</v>
      </c>
      <c r="U124" s="110">
        <v>10</v>
      </c>
      <c r="V124" s="109">
        <v>4</v>
      </c>
      <c r="W124" s="111">
        <f t="shared" si="5"/>
        <v>36</v>
      </c>
      <c r="X124" s="136">
        <v>41</v>
      </c>
      <c r="Y124" s="136">
        <v>39.200000000000003</v>
      </c>
      <c r="Z124" s="136">
        <v>48</v>
      </c>
      <c r="AA124" s="136">
        <v>52</v>
      </c>
      <c r="AB124" s="136">
        <v>32</v>
      </c>
      <c r="AC124" s="137">
        <f t="shared" si="10"/>
        <v>42.44</v>
      </c>
      <c r="AD124" s="114">
        <f t="shared" si="7"/>
        <v>28.8</v>
      </c>
      <c r="AE124" s="114">
        <f t="shared" si="8"/>
        <v>8.4879999999999995</v>
      </c>
      <c r="AF124" s="115">
        <f t="shared" si="9"/>
        <v>37.287999999999997</v>
      </c>
    </row>
    <row r="125" spans="1:32" s="138" customFormat="1" x14ac:dyDescent="0.3">
      <c r="A125" s="103">
        <v>125</v>
      </c>
      <c r="B125" s="129">
        <v>4</v>
      </c>
      <c r="C125" s="128" t="s">
        <v>123</v>
      </c>
      <c r="D125" s="87" t="s">
        <v>124</v>
      </c>
      <c r="E125" s="99" t="s">
        <v>125</v>
      </c>
      <c r="F125" s="102" t="s">
        <v>126</v>
      </c>
      <c r="G125" s="118">
        <v>1100501585718</v>
      </c>
      <c r="H125" s="119" t="s">
        <v>48</v>
      </c>
      <c r="I125" s="105"/>
      <c r="J125" s="105"/>
      <c r="K125" s="105"/>
      <c r="L125" s="129" t="s">
        <v>18</v>
      </c>
      <c r="M125" s="105"/>
      <c r="N125" s="105"/>
      <c r="O125" s="105" t="s">
        <v>50</v>
      </c>
      <c r="P125" s="107" t="s">
        <v>49</v>
      </c>
      <c r="Q125" s="135" t="s">
        <v>55</v>
      </c>
      <c r="R125" s="103">
        <v>8</v>
      </c>
      <c r="S125" s="109">
        <v>5</v>
      </c>
      <c r="T125" s="129">
        <v>10</v>
      </c>
      <c r="U125" s="110">
        <v>9</v>
      </c>
      <c r="V125" s="109">
        <v>5</v>
      </c>
      <c r="W125" s="111">
        <f t="shared" si="5"/>
        <v>37</v>
      </c>
      <c r="X125" s="136">
        <v>43</v>
      </c>
      <c r="Y125" s="136">
        <v>22.4</v>
      </c>
      <c r="Z125" s="136">
        <v>34</v>
      </c>
      <c r="AA125" s="136">
        <v>44</v>
      </c>
      <c r="AB125" s="136">
        <v>28</v>
      </c>
      <c r="AC125" s="137">
        <f t="shared" si="10"/>
        <v>34.28</v>
      </c>
      <c r="AD125" s="114">
        <f t="shared" si="7"/>
        <v>29.6</v>
      </c>
      <c r="AE125" s="114">
        <f t="shared" si="8"/>
        <v>6.8559999999999999</v>
      </c>
      <c r="AF125" s="115">
        <f t="shared" si="9"/>
        <v>36.456000000000003</v>
      </c>
    </row>
    <row r="126" spans="1:32" s="138" customFormat="1" x14ac:dyDescent="0.3">
      <c r="A126" s="103">
        <v>126</v>
      </c>
      <c r="B126" s="129">
        <v>4</v>
      </c>
      <c r="C126" s="117" t="s">
        <v>197</v>
      </c>
      <c r="D126" s="87" t="s">
        <v>198</v>
      </c>
      <c r="E126" s="99" t="s">
        <v>199</v>
      </c>
      <c r="F126" s="100" t="s">
        <v>200</v>
      </c>
      <c r="G126" s="118">
        <v>1601101373868</v>
      </c>
      <c r="H126" s="119" t="s">
        <v>48</v>
      </c>
      <c r="I126" s="105"/>
      <c r="J126" s="105"/>
      <c r="K126" s="105"/>
      <c r="L126" s="129" t="s">
        <v>18</v>
      </c>
      <c r="M126" s="105"/>
      <c r="N126" s="105"/>
      <c r="O126" s="105" t="s">
        <v>50</v>
      </c>
      <c r="P126" s="107" t="s">
        <v>55</v>
      </c>
      <c r="Q126" s="135" t="s">
        <v>49</v>
      </c>
      <c r="R126" s="103">
        <v>5</v>
      </c>
      <c r="S126" s="109">
        <v>1</v>
      </c>
      <c r="T126" s="129">
        <v>5</v>
      </c>
      <c r="U126" s="110">
        <v>7</v>
      </c>
      <c r="V126" s="109">
        <v>1</v>
      </c>
      <c r="W126" s="111">
        <f t="shared" si="5"/>
        <v>19</v>
      </c>
      <c r="X126" s="136">
        <v>32</v>
      </c>
      <c r="Y126" s="136">
        <v>16.8</v>
      </c>
      <c r="Z126" s="136">
        <v>32</v>
      </c>
      <c r="AA126" s="136">
        <v>42</v>
      </c>
      <c r="AB126" s="136">
        <v>34</v>
      </c>
      <c r="AC126" s="137">
        <f t="shared" si="10"/>
        <v>31.360000000000003</v>
      </c>
      <c r="AD126" s="114">
        <f t="shared" si="7"/>
        <v>15.2</v>
      </c>
      <c r="AE126" s="114">
        <f t="shared" si="8"/>
        <v>6.2720000000000002</v>
      </c>
      <c r="AF126" s="115">
        <f t="shared" si="9"/>
        <v>21.472000000000001</v>
      </c>
    </row>
    <row r="127" spans="1:32" s="138" customFormat="1" x14ac:dyDescent="0.3">
      <c r="A127" s="103">
        <v>127</v>
      </c>
      <c r="B127" s="129">
        <v>4</v>
      </c>
      <c r="C127" s="128" t="s">
        <v>381</v>
      </c>
      <c r="D127" s="87" t="s">
        <v>382</v>
      </c>
      <c r="E127" s="99" t="s">
        <v>383</v>
      </c>
      <c r="F127" s="100" t="s">
        <v>384</v>
      </c>
      <c r="G127" s="118">
        <v>1601101371989</v>
      </c>
      <c r="H127" s="119" t="s">
        <v>48</v>
      </c>
      <c r="I127" s="105"/>
      <c r="J127" s="105"/>
      <c r="K127" s="105"/>
      <c r="L127" s="129" t="s">
        <v>18</v>
      </c>
      <c r="M127" s="105"/>
      <c r="N127" s="105"/>
      <c r="O127" s="105" t="s">
        <v>55</v>
      </c>
      <c r="P127" s="107" t="s">
        <v>50</v>
      </c>
      <c r="Q127" s="135" t="s">
        <v>49</v>
      </c>
      <c r="R127" s="103">
        <v>10</v>
      </c>
      <c r="S127" s="109">
        <v>7</v>
      </c>
      <c r="T127" s="129">
        <v>7</v>
      </c>
      <c r="U127" s="110">
        <v>9</v>
      </c>
      <c r="V127" s="109">
        <v>2</v>
      </c>
      <c r="W127" s="111">
        <f t="shared" si="5"/>
        <v>35</v>
      </c>
      <c r="X127" s="136">
        <v>45</v>
      </c>
      <c r="Y127" s="136">
        <v>25.6</v>
      </c>
      <c r="Z127" s="136">
        <v>44</v>
      </c>
      <c r="AA127" s="136">
        <v>46</v>
      </c>
      <c r="AB127" s="136">
        <v>30</v>
      </c>
      <c r="AC127" s="137">
        <f t="shared" si="10"/>
        <v>38.119999999999997</v>
      </c>
      <c r="AD127" s="114">
        <f t="shared" si="7"/>
        <v>28</v>
      </c>
      <c r="AE127" s="114">
        <f t="shared" si="8"/>
        <v>7.6239999999999997</v>
      </c>
      <c r="AF127" s="115">
        <f t="shared" si="9"/>
        <v>35.624000000000002</v>
      </c>
    </row>
    <row r="128" spans="1:32" s="138" customFormat="1" x14ac:dyDescent="0.3">
      <c r="A128" s="103">
        <v>128</v>
      </c>
      <c r="B128" s="122">
        <v>4</v>
      </c>
      <c r="C128" s="130" t="s">
        <v>213</v>
      </c>
      <c r="D128" s="96" t="s">
        <v>214</v>
      </c>
      <c r="E128" s="97" t="s">
        <v>27</v>
      </c>
      <c r="F128" s="98" t="s">
        <v>215</v>
      </c>
      <c r="G128" s="126">
        <v>1601101370788</v>
      </c>
      <c r="H128" s="127" t="s">
        <v>617</v>
      </c>
      <c r="I128" s="105"/>
      <c r="J128" s="105"/>
      <c r="K128" s="105"/>
      <c r="L128" s="129" t="s">
        <v>18</v>
      </c>
      <c r="M128" s="105"/>
      <c r="N128" s="105"/>
      <c r="O128" s="105" t="s">
        <v>55</v>
      </c>
      <c r="P128" s="107" t="s">
        <v>50</v>
      </c>
      <c r="Q128" s="135" t="s">
        <v>49</v>
      </c>
      <c r="R128" s="103">
        <v>7</v>
      </c>
      <c r="S128" s="109">
        <v>2</v>
      </c>
      <c r="T128" s="129">
        <v>11</v>
      </c>
      <c r="U128" s="110">
        <v>15</v>
      </c>
      <c r="V128" s="109">
        <v>5</v>
      </c>
      <c r="W128" s="111">
        <f t="shared" si="5"/>
        <v>40</v>
      </c>
      <c r="X128" s="136">
        <v>70</v>
      </c>
      <c r="Y128" s="136">
        <v>22.4</v>
      </c>
      <c r="Z128" s="136">
        <v>62</v>
      </c>
      <c r="AA128" s="136">
        <v>62</v>
      </c>
      <c r="AB128" s="136">
        <v>34</v>
      </c>
      <c r="AC128" s="137">
        <f t="shared" si="10"/>
        <v>50.08</v>
      </c>
      <c r="AD128" s="114">
        <f t="shared" si="7"/>
        <v>32</v>
      </c>
      <c r="AE128" s="114">
        <f t="shared" si="8"/>
        <v>10.015999999999998</v>
      </c>
      <c r="AF128" s="115">
        <f t="shared" si="9"/>
        <v>42.015999999999998</v>
      </c>
    </row>
    <row r="129" spans="1:32" s="138" customFormat="1" x14ac:dyDescent="0.3">
      <c r="A129" s="103">
        <v>129</v>
      </c>
      <c r="B129" s="129">
        <v>4</v>
      </c>
      <c r="C129" s="84" t="s">
        <v>220</v>
      </c>
      <c r="D129" s="84" t="s">
        <v>498</v>
      </c>
      <c r="E129" s="85" t="s">
        <v>30</v>
      </c>
      <c r="F129" s="86" t="s">
        <v>499</v>
      </c>
      <c r="G129" s="104">
        <v>1601101375216</v>
      </c>
      <c r="H129" s="105" t="s">
        <v>500</v>
      </c>
      <c r="I129" s="105"/>
      <c r="J129" s="105"/>
      <c r="K129" s="105"/>
      <c r="L129" s="129" t="s">
        <v>18</v>
      </c>
      <c r="M129" s="105"/>
      <c r="N129" s="105"/>
      <c r="O129" s="105" t="s">
        <v>55</v>
      </c>
      <c r="P129" s="107" t="s">
        <v>50</v>
      </c>
      <c r="Q129" s="135" t="s">
        <v>49</v>
      </c>
      <c r="R129" s="103">
        <v>14</v>
      </c>
      <c r="S129" s="109">
        <v>11</v>
      </c>
      <c r="T129" s="129">
        <v>11</v>
      </c>
      <c r="U129" s="110">
        <v>14</v>
      </c>
      <c r="V129" s="109">
        <v>10</v>
      </c>
      <c r="W129" s="111">
        <f t="shared" ref="W129:W159" si="11">SUM(R129:V129)</f>
        <v>60</v>
      </c>
      <c r="X129" s="136">
        <v>69</v>
      </c>
      <c r="Y129" s="136">
        <v>49.6</v>
      </c>
      <c r="Z129" s="136">
        <v>38</v>
      </c>
      <c r="AA129" s="136">
        <v>68</v>
      </c>
      <c r="AB129" s="136">
        <v>20</v>
      </c>
      <c r="AC129" s="137">
        <f t="shared" si="10"/>
        <v>48.92</v>
      </c>
      <c r="AD129" s="114">
        <f t="shared" ref="AD129:AD159" si="12">W129*80/100</f>
        <v>48</v>
      </c>
      <c r="AE129" s="114">
        <f t="shared" ref="AE129:AE159" si="13">AC129*20/100</f>
        <v>9.7840000000000007</v>
      </c>
      <c r="AF129" s="115">
        <f t="shared" ref="AF129:AF159" si="14">AD129+AE129</f>
        <v>57.783999999999999</v>
      </c>
    </row>
    <row r="130" spans="1:32" s="138" customFormat="1" x14ac:dyDescent="0.3">
      <c r="A130" s="103">
        <v>130</v>
      </c>
      <c r="B130" s="129">
        <v>4</v>
      </c>
      <c r="C130" s="128" t="s">
        <v>232</v>
      </c>
      <c r="D130" s="87" t="s">
        <v>233</v>
      </c>
      <c r="E130" s="99" t="s">
        <v>234</v>
      </c>
      <c r="F130" s="100" t="s">
        <v>235</v>
      </c>
      <c r="G130" s="118">
        <v>1219700004640</v>
      </c>
      <c r="H130" s="119" t="s">
        <v>48</v>
      </c>
      <c r="I130" s="105"/>
      <c r="J130" s="105"/>
      <c r="K130" s="105"/>
      <c r="L130" s="105"/>
      <c r="M130" s="105"/>
      <c r="N130" s="129" t="s">
        <v>18</v>
      </c>
      <c r="O130" s="105" t="s">
        <v>50</v>
      </c>
      <c r="P130" s="107" t="s">
        <v>49</v>
      </c>
      <c r="Q130" s="135" t="s">
        <v>55</v>
      </c>
      <c r="R130" s="103">
        <v>2</v>
      </c>
      <c r="S130" s="109">
        <v>5</v>
      </c>
      <c r="T130" s="129">
        <v>5</v>
      </c>
      <c r="U130" s="110">
        <v>7</v>
      </c>
      <c r="V130" s="109">
        <v>6</v>
      </c>
      <c r="W130" s="111">
        <f t="shared" si="11"/>
        <v>25</v>
      </c>
      <c r="X130" s="136">
        <v>50</v>
      </c>
      <c r="Y130" s="136">
        <v>25.6</v>
      </c>
      <c r="Z130" s="136">
        <v>30</v>
      </c>
      <c r="AA130" s="136">
        <v>50</v>
      </c>
      <c r="AB130" s="136">
        <v>32</v>
      </c>
      <c r="AC130" s="137">
        <f t="shared" si="10"/>
        <v>37.519999999999996</v>
      </c>
      <c r="AD130" s="114">
        <f t="shared" si="12"/>
        <v>20</v>
      </c>
      <c r="AE130" s="114">
        <f t="shared" si="13"/>
        <v>7.5039999999999987</v>
      </c>
      <c r="AF130" s="115">
        <f t="shared" si="14"/>
        <v>27.503999999999998</v>
      </c>
    </row>
    <row r="131" spans="1:32" s="138" customFormat="1" x14ac:dyDescent="0.3">
      <c r="A131" s="103">
        <v>131</v>
      </c>
      <c r="B131" s="129">
        <v>4</v>
      </c>
      <c r="C131" s="117" t="s">
        <v>247</v>
      </c>
      <c r="D131" s="87" t="s">
        <v>248</v>
      </c>
      <c r="E131" s="94" t="s">
        <v>249</v>
      </c>
      <c r="F131" s="95" t="s">
        <v>250</v>
      </c>
      <c r="G131" s="118">
        <v>1601101368902</v>
      </c>
      <c r="H131" s="119" t="s">
        <v>48</v>
      </c>
      <c r="I131" s="105"/>
      <c r="J131" s="105"/>
      <c r="K131" s="105"/>
      <c r="L131" s="129" t="s">
        <v>18</v>
      </c>
      <c r="M131" s="105"/>
      <c r="N131" s="105"/>
      <c r="O131" s="105" t="s">
        <v>55</v>
      </c>
      <c r="P131" s="107" t="s">
        <v>50</v>
      </c>
      <c r="Q131" s="135" t="s">
        <v>49</v>
      </c>
      <c r="R131" s="103">
        <v>14</v>
      </c>
      <c r="S131" s="109">
        <v>10</v>
      </c>
      <c r="T131" s="129">
        <v>10</v>
      </c>
      <c r="U131" s="110">
        <v>12</v>
      </c>
      <c r="V131" s="109">
        <v>3</v>
      </c>
      <c r="W131" s="111">
        <f t="shared" si="11"/>
        <v>49</v>
      </c>
      <c r="X131" s="136">
        <v>62</v>
      </c>
      <c r="Y131" s="136">
        <v>61.6</v>
      </c>
      <c r="Z131" s="136">
        <v>36</v>
      </c>
      <c r="AA131" s="136">
        <v>60</v>
      </c>
      <c r="AB131" s="136">
        <v>26</v>
      </c>
      <c r="AC131" s="137">
        <f t="shared" si="10"/>
        <v>49.12</v>
      </c>
      <c r="AD131" s="114">
        <f t="shared" si="12"/>
        <v>39.200000000000003</v>
      </c>
      <c r="AE131" s="114">
        <f t="shared" si="13"/>
        <v>9.8239999999999998</v>
      </c>
      <c r="AF131" s="115">
        <f t="shared" si="14"/>
        <v>49.024000000000001</v>
      </c>
    </row>
    <row r="132" spans="1:32" s="138" customFormat="1" x14ac:dyDescent="0.3">
      <c r="A132" s="103">
        <v>132</v>
      </c>
      <c r="B132" s="129">
        <v>4</v>
      </c>
      <c r="C132" s="117" t="s">
        <v>388</v>
      </c>
      <c r="D132" s="87" t="s">
        <v>389</v>
      </c>
      <c r="E132" s="88" t="s">
        <v>390</v>
      </c>
      <c r="F132" s="89" t="s">
        <v>391</v>
      </c>
      <c r="G132" s="118">
        <v>1609900555107</v>
      </c>
      <c r="H132" s="119" t="s">
        <v>48</v>
      </c>
      <c r="I132" s="105"/>
      <c r="J132" s="105"/>
      <c r="K132" s="105"/>
      <c r="L132" s="129" t="s">
        <v>18</v>
      </c>
      <c r="M132" s="105"/>
      <c r="N132" s="105"/>
      <c r="O132" s="105" t="s">
        <v>50</v>
      </c>
      <c r="P132" s="107" t="s">
        <v>55</v>
      </c>
      <c r="Q132" s="135" t="s">
        <v>49</v>
      </c>
      <c r="R132" s="103">
        <v>11</v>
      </c>
      <c r="S132" s="109">
        <v>5</v>
      </c>
      <c r="T132" s="129">
        <v>7</v>
      </c>
      <c r="U132" s="110">
        <v>14</v>
      </c>
      <c r="V132" s="109">
        <v>7</v>
      </c>
      <c r="W132" s="111">
        <f t="shared" si="11"/>
        <v>44</v>
      </c>
      <c r="X132" s="136">
        <v>58</v>
      </c>
      <c r="Y132" s="136">
        <v>22.4</v>
      </c>
      <c r="Z132" s="136">
        <v>36</v>
      </c>
      <c r="AA132" s="136">
        <v>58</v>
      </c>
      <c r="AB132" s="136">
        <v>30</v>
      </c>
      <c r="AC132" s="137">
        <f t="shared" si="10"/>
        <v>40.880000000000003</v>
      </c>
      <c r="AD132" s="114">
        <f t="shared" si="12"/>
        <v>35.200000000000003</v>
      </c>
      <c r="AE132" s="114">
        <f t="shared" si="13"/>
        <v>8.1760000000000002</v>
      </c>
      <c r="AF132" s="115">
        <f t="shared" si="14"/>
        <v>43.376000000000005</v>
      </c>
    </row>
    <row r="133" spans="1:32" s="138" customFormat="1" x14ac:dyDescent="0.3">
      <c r="A133" s="103">
        <v>133</v>
      </c>
      <c r="B133" s="129">
        <v>4</v>
      </c>
      <c r="C133" s="128" t="s">
        <v>302</v>
      </c>
      <c r="D133" s="87" t="s">
        <v>303</v>
      </c>
      <c r="E133" s="99" t="s">
        <v>304</v>
      </c>
      <c r="F133" s="100" t="s">
        <v>305</v>
      </c>
      <c r="G133" s="118">
        <v>1601101374031</v>
      </c>
      <c r="H133" s="119" t="s">
        <v>48</v>
      </c>
      <c r="I133" s="105"/>
      <c r="J133" s="105"/>
      <c r="K133" s="105"/>
      <c r="L133" s="129" t="s">
        <v>18</v>
      </c>
      <c r="M133" s="105"/>
      <c r="N133" s="105"/>
      <c r="O133" s="105" t="s">
        <v>55</v>
      </c>
      <c r="P133" s="107" t="s">
        <v>50</v>
      </c>
      <c r="Q133" s="135" t="s">
        <v>49</v>
      </c>
      <c r="R133" s="103">
        <v>6</v>
      </c>
      <c r="S133" s="109">
        <v>5</v>
      </c>
      <c r="T133" s="129">
        <v>9</v>
      </c>
      <c r="U133" s="110">
        <v>9</v>
      </c>
      <c r="V133" s="109">
        <v>4</v>
      </c>
      <c r="W133" s="111">
        <f t="shared" si="11"/>
        <v>33</v>
      </c>
      <c r="X133" s="136">
        <v>57</v>
      </c>
      <c r="Y133" s="136">
        <v>22.4</v>
      </c>
      <c r="Z133" s="136">
        <v>38</v>
      </c>
      <c r="AA133" s="136">
        <v>36</v>
      </c>
      <c r="AB133" s="136">
        <v>32</v>
      </c>
      <c r="AC133" s="137">
        <f t="shared" si="10"/>
        <v>37.08</v>
      </c>
      <c r="AD133" s="114">
        <f t="shared" si="12"/>
        <v>26.4</v>
      </c>
      <c r="AE133" s="114">
        <f t="shared" si="13"/>
        <v>7.4159999999999995</v>
      </c>
      <c r="AF133" s="115">
        <f t="shared" si="14"/>
        <v>33.815999999999995</v>
      </c>
    </row>
    <row r="134" spans="1:32" s="138" customFormat="1" x14ac:dyDescent="0.3">
      <c r="A134" s="103">
        <v>134</v>
      </c>
      <c r="B134" s="122">
        <v>4</v>
      </c>
      <c r="C134" s="130" t="s">
        <v>324</v>
      </c>
      <c r="D134" s="96" t="s">
        <v>325</v>
      </c>
      <c r="E134" s="97" t="s">
        <v>326</v>
      </c>
      <c r="F134" s="98" t="s">
        <v>107</v>
      </c>
      <c r="G134" s="126">
        <v>1601101371555</v>
      </c>
      <c r="H134" s="127" t="s">
        <v>617</v>
      </c>
      <c r="I134" s="105"/>
      <c r="J134" s="105"/>
      <c r="K134" s="105"/>
      <c r="L134" s="129" t="s">
        <v>18</v>
      </c>
      <c r="M134" s="105"/>
      <c r="N134" s="105"/>
      <c r="O134" s="105" t="s">
        <v>55</v>
      </c>
      <c r="P134" s="107" t="s">
        <v>50</v>
      </c>
      <c r="Q134" s="135" t="s">
        <v>49</v>
      </c>
      <c r="R134" s="103">
        <v>10</v>
      </c>
      <c r="S134" s="109">
        <v>3</v>
      </c>
      <c r="T134" s="129">
        <v>8</v>
      </c>
      <c r="U134" s="110">
        <v>13</v>
      </c>
      <c r="V134" s="109">
        <v>6</v>
      </c>
      <c r="W134" s="111">
        <f t="shared" si="11"/>
        <v>40</v>
      </c>
      <c r="X134" s="136">
        <v>69</v>
      </c>
      <c r="Y134" s="136">
        <v>19.2</v>
      </c>
      <c r="Z134" s="136">
        <v>42</v>
      </c>
      <c r="AA134" s="136">
        <v>66</v>
      </c>
      <c r="AB134" s="136">
        <v>42</v>
      </c>
      <c r="AC134" s="137">
        <f t="shared" si="10"/>
        <v>47.64</v>
      </c>
      <c r="AD134" s="114">
        <f t="shared" si="12"/>
        <v>32</v>
      </c>
      <c r="AE134" s="114">
        <f t="shared" si="13"/>
        <v>9.5279999999999987</v>
      </c>
      <c r="AF134" s="115">
        <f t="shared" si="14"/>
        <v>41.527999999999999</v>
      </c>
    </row>
    <row r="135" spans="1:32" s="138" customFormat="1" x14ac:dyDescent="0.3">
      <c r="A135" s="103">
        <v>135</v>
      </c>
      <c r="B135" s="122">
        <v>4</v>
      </c>
      <c r="C135" s="130" t="s">
        <v>345</v>
      </c>
      <c r="D135" s="96" t="s">
        <v>346</v>
      </c>
      <c r="E135" s="97" t="s">
        <v>347</v>
      </c>
      <c r="F135" s="98" t="s">
        <v>348</v>
      </c>
      <c r="G135" s="126">
        <v>1601101372357</v>
      </c>
      <c r="H135" s="127" t="s">
        <v>617</v>
      </c>
      <c r="I135" s="105"/>
      <c r="J135" s="105"/>
      <c r="K135" s="105"/>
      <c r="L135" s="105"/>
      <c r="M135" s="105"/>
      <c r="N135" s="129" t="s">
        <v>18</v>
      </c>
      <c r="O135" s="105" t="s">
        <v>50</v>
      </c>
      <c r="P135" s="107" t="s">
        <v>49</v>
      </c>
      <c r="Q135" s="135" t="s">
        <v>55</v>
      </c>
      <c r="R135" s="103">
        <v>12</v>
      </c>
      <c r="S135" s="109">
        <v>7</v>
      </c>
      <c r="T135" s="129">
        <v>7</v>
      </c>
      <c r="U135" s="110">
        <v>7</v>
      </c>
      <c r="V135" s="109">
        <v>3</v>
      </c>
      <c r="W135" s="111">
        <f t="shared" si="11"/>
        <v>36</v>
      </c>
      <c r="X135" s="136">
        <v>40</v>
      </c>
      <c r="Y135" s="136">
        <v>23.2</v>
      </c>
      <c r="Z135" s="136">
        <v>38</v>
      </c>
      <c r="AA135" s="136">
        <v>32</v>
      </c>
      <c r="AB135" s="136">
        <v>30</v>
      </c>
      <c r="AC135" s="137">
        <f t="shared" si="10"/>
        <v>32.64</v>
      </c>
      <c r="AD135" s="114">
        <f t="shared" si="12"/>
        <v>28.8</v>
      </c>
      <c r="AE135" s="114">
        <f t="shared" si="13"/>
        <v>6.5279999999999996</v>
      </c>
      <c r="AF135" s="115">
        <f t="shared" si="14"/>
        <v>35.328000000000003</v>
      </c>
    </row>
    <row r="136" spans="1:32" s="138" customFormat="1" x14ac:dyDescent="0.3">
      <c r="A136" s="103">
        <v>136</v>
      </c>
      <c r="B136" s="129">
        <v>4</v>
      </c>
      <c r="C136" s="128" t="s">
        <v>353</v>
      </c>
      <c r="D136" s="87" t="s">
        <v>354</v>
      </c>
      <c r="E136" s="99" t="s">
        <v>355</v>
      </c>
      <c r="F136" s="100" t="s">
        <v>356</v>
      </c>
      <c r="G136" s="118">
        <v>1600101890420</v>
      </c>
      <c r="H136" s="119" t="s">
        <v>48</v>
      </c>
      <c r="I136" s="105"/>
      <c r="J136" s="105"/>
      <c r="K136" s="105"/>
      <c r="L136" s="129" t="s">
        <v>18</v>
      </c>
      <c r="M136" s="105"/>
      <c r="N136" s="105"/>
      <c r="O136" s="105" t="s">
        <v>55</v>
      </c>
      <c r="P136" s="107" t="s">
        <v>50</v>
      </c>
      <c r="Q136" s="135" t="s">
        <v>49</v>
      </c>
      <c r="R136" s="103">
        <v>7</v>
      </c>
      <c r="S136" s="109">
        <v>2</v>
      </c>
      <c r="T136" s="129">
        <v>9</v>
      </c>
      <c r="U136" s="110">
        <v>7</v>
      </c>
      <c r="V136" s="109">
        <v>10</v>
      </c>
      <c r="W136" s="111">
        <f t="shared" si="11"/>
        <v>35</v>
      </c>
      <c r="X136" s="136">
        <v>57</v>
      </c>
      <c r="Y136" s="136">
        <v>38.4</v>
      </c>
      <c r="Z136" s="136">
        <v>54</v>
      </c>
      <c r="AA136" s="136">
        <v>46</v>
      </c>
      <c r="AB136" s="136">
        <v>46</v>
      </c>
      <c r="AC136" s="137">
        <f t="shared" si="10"/>
        <v>48.28</v>
      </c>
      <c r="AD136" s="114">
        <f t="shared" si="12"/>
        <v>28</v>
      </c>
      <c r="AE136" s="114">
        <f t="shared" si="13"/>
        <v>9.6560000000000006</v>
      </c>
      <c r="AF136" s="115">
        <f t="shared" si="14"/>
        <v>37.655999999999999</v>
      </c>
    </row>
    <row r="137" spans="1:32" s="138" customFormat="1" x14ac:dyDescent="0.3">
      <c r="A137" s="103">
        <v>137</v>
      </c>
      <c r="B137" s="129">
        <v>4</v>
      </c>
      <c r="C137" s="128" t="s">
        <v>613</v>
      </c>
      <c r="D137" s="87" t="s">
        <v>614</v>
      </c>
      <c r="E137" s="99" t="s">
        <v>615</v>
      </c>
      <c r="F137" s="100" t="s">
        <v>616</v>
      </c>
      <c r="G137" s="118">
        <v>1600101888298</v>
      </c>
      <c r="H137" s="119" t="s">
        <v>48</v>
      </c>
      <c r="I137" s="105"/>
      <c r="J137" s="105"/>
      <c r="K137" s="105"/>
      <c r="L137" s="129" t="s">
        <v>18</v>
      </c>
      <c r="M137" s="105"/>
      <c r="N137" s="105"/>
      <c r="O137" s="105" t="s">
        <v>50</v>
      </c>
      <c r="P137" s="107" t="s">
        <v>49</v>
      </c>
      <c r="Q137" s="135" t="s">
        <v>55</v>
      </c>
      <c r="R137" s="103">
        <v>7</v>
      </c>
      <c r="S137" s="109">
        <v>3</v>
      </c>
      <c r="T137" s="129">
        <v>7</v>
      </c>
      <c r="U137" s="110">
        <v>11</v>
      </c>
      <c r="V137" s="109">
        <v>9</v>
      </c>
      <c r="W137" s="111">
        <f t="shared" si="11"/>
        <v>37</v>
      </c>
      <c r="X137" s="136">
        <v>46</v>
      </c>
      <c r="Y137" s="136">
        <v>12.8</v>
      </c>
      <c r="Z137" s="136">
        <v>38</v>
      </c>
      <c r="AA137" s="136">
        <v>38</v>
      </c>
      <c r="AB137" s="136">
        <v>18</v>
      </c>
      <c r="AC137" s="137">
        <f t="shared" si="10"/>
        <v>30.560000000000002</v>
      </c>
      <c r="AD137" s="114">
        <f t="shared" si="12"/>
        <v>29.6</v>
      </c>
      <c r="AE137" s="114">
        <f t="shared" si="13"/>
        <v>6.1120000000000001</v>
      </c>
      <c r="AF137" s="115">
        <f t="shared" si="14"/>
        <v>35.712000000000003</v>
      </c>
    </row>
    <row r="138" spans="1:32" s="138" customFormat="1" x14ac:dyDescent="0.3">
      <c r="A138" s="103">
        <v>138</v>
      </c>
      <c r="B138" s="129">
        <v>5</v>
      </c>
      <c r="C138" s="84" t="s">
        <v>286</v>
      </c>
      <c r="D138" s="84" t="s">
        <v>404</v>
      </c>
      <c r="E138" s="85" t="s">
        <v>405</v>
      </c>
      <c r="F138" s="86" t="s">
        <v>406</v>
      </c>
      <c r="G138" s="104">
        <v>1489300006937</v>
      </c>
      <c r="H138" s="105" t="s">
        <v>407</v>
      </c>
      <c r="I138" s="105"/>
      <c r="J138" s="105"/>
      <c r="K138" s="105"/>
      <c r="L138" s="129" t="s">
        <v>18</v>
      </c>
      <c r="M138" s="105"/>
      <c r="N138" s="105"/>
      <c r="O138" s="105" t="s">
        <v>55</v>
      </c>
      <c r="P138" s="107" t="s">
        <v>50</v>
      </c>
      <c r="Q138" s="135" t="s">
        <v>49</v>
      </c>
      <c r="R138" s="103">
        <v>6</v>
      </c>
      <c r="S138" s="109">
        <v>5</v>
      </c>
      <c r="T138" s="129">
        <v>7</v>
      </c>
      <c r="U138" s="110">
        <v>8</v>
      </c>
      <c r="V138" s="109">
        <v>7</v>
      </c>
      <c r="W138" s="111">
        <f t="shared" si="11"/>
        <v>33</v>
      </c>
      <c r="X138" s="136">
        <v>43</v>
      </c>
      <c r="Y138" s="136">
        <v>9.6</v>
      </c>
      <c r="Z138" s="136">
        <v>28</v>
      </c>
      <c r="AA138" s="136">
        <v>44</v>
      </c>
      <c r="AB138" s="136">
        <v>22</v>
      </c>
      <c r="AC138" s="137">
        <f t="shared" si="10"/>
        <v>29.32</v>
      </c>
      <c r="AD138" s="114">
        <f t="shared" si="12"/>
        <v>26.4</v>
      </c>
      <c r="AE138" s="114">
        <f t="shared" si="13"/>
        <v>5.8639999999999999</v>
      </c>
      <c r="AF138" s="115">
        <f t="shared" si="14"/>
        <v>32.263999999999996</v>
      </c>
    </row>
    <row r="139" spans="1:32" s="138" customFormat="1" x14ac:dyDescent="0.3">
      <c r="A139" s="103">
        <v>139</v>
      </c>
      <c r="B139" s="129">
        <v>5</v>
      </c>
      <c r="C139" s="84" t="s">
        <v>135</v>
      </c>
      <c r="D139" s="84" t="s">
        <v>419</v>
      </c>
      <c r="E139" s="85" t="s">
        <v>420</v>
      </c>
      <c r="F139" s="86" t="s">
        <v>421</v>
      </c>
      <c r="G139" s="104">
        <v>1601101366535</v>
      </c>
      <c r="H139" s="105" t="s">
        <v>422</v>
      </c>
      <c r="I139" s="134"/>
      <c r="J139" s="103"/>
      <c r="K139" s="134"/>
      <c r="L139" s="103" t="s">
        <v>18</v>
      </c>
      <c r="M139" s="134"/>
      <c r="N139" s="134"/>
      <c r="O139" s="105" t="s">
        <v>55</v>
      </c>
      <c r="P139" s="103" t="s">
        <v>56</v>
      </c>
      <c r="Q139" s="103" t="s">
        <v>57</v>
      </c>
      <c r="R139" s="103">
        <v>11</v>
      </c>
      <c r="S139" s="109">
        <v>3</v>
      </c>
      <c r="T139" s="103">
        <v>11</v>
      </c>
      <c r="U139" s="110">
        <v>7</v>
      </c>
      <c r="V139" s="109">
        <v>9</v>
      </c>
      <c r="W139" s="111">
        <f t="shared" si="11"/>
        <v>41</v>
      </c>
      <c r="X139" s="124">
        <v>46</v>
      </c>
      <c r="Y139" s="124">
        <v>29.6</v>
      </c>
      <c r="Z139" s="124">
        <v>24</v>
      </c>
      <c r="AA139" s="124">
        <v>50</v>
      </c>
      <c r="AB139" s="124">
        <v>18</v>
      </c>
      <c r="AC139" s="113">
        <f t="shared" si="10"/>
        <v>33.519999999999996</v>
      </c>
      <c r="AD139" s="114">
        <f t="shared" si="12"/>
        <v>32.799999999999997</v>
      </c>
      <c r="AE139" s="114">
        <f t="shared" si="13"/>
        <v>6.7039999999999988</v>
      </c>
      <c r="AF139" s="143">
        <f t="shared" si="14"/>
        <v>39.503999999999998</v>
      </c>
    </row>
    <row r="140" spans="1:32" s="138" customFormat="1" x14ac:dyDescent="0.3">
      <c r="A140" s="103">
        <v>140</v>
      </c>
      <c r="B140" s="129">
        <v>5</v>
      </c>
      <c r="C140" s="117" t="s">
        <v>64</v>
      </c>
      <c r="D140" s="117" t="s">
        <v>65</v>
      </c>
      <c r="E140" s="101" t="s">
        <v>66</v>
      </c>
      <c r="F140" s="102" t="s">
        <v>67</v>
      </c>
      <c r="G140" s="118">
        <v>1601101373272</v>
      </c>
      <c r="H140" s="119" t="s">
        <v>48</v>
      </c>
      <c r="I140" s="105"/>
      <c r="J140" s="105"/>
      <c r="K140" s="105"/>
      <c r="L140" s="129" t="s">
        <v>18</v>
      </c>
      <c r="M140" s="105"/>
      <c r="N140" s="105"/>
      <c r="O140" s="105" t="s">
        <v>50</v>
      </c>
      <c r="P140" s="107" t="s">
        <v>55</v>
      </c>
      <c r="Q140" s="135" t="s">
        <v>49</v>
      </c>
      <c r="R140" s="103">
        <v>8</v>
      </c>
      <c r="S140" s="109">
        <v>3</v>
      </c>
      <c r="T140" s="129">
        <v>8</v>
      </c>
      <c r="U140" s="110">
        <v>13</v>
      </c>
      <c r="V140" s="109">
        <v>5</v>
      </c>
      <c r="W140" s="111">
        <f t="shared" si="11"/>
        <v>37</v>
      </c>
      <c r="X140" s="136">
        <v>51</v>
      </c>
      <c r="Y140" s="136">
        <v>19.2</v>
      </c>
      <c r="Z140" s="136">
        <v>30</v>
      </c>
      <c r="AA140" s="136">
        <v>60</v>
      </c>
      <c r="AB140" s="136">
        <v>28</v>
      </c>
      <c r="AC140" s="137">
        <f t="shared" si="10"/>
        <v>37.64</v>
      </c>
      <c r="AD140" s="114">
        <f t="shared" si="12"/>
        <v>29.6</v>
      </c>
      <c r="AE140" s="114">
        <f t="shared" si="13"/>
        <v>7.5279999999999996</v>
      </c>
      <c r="AF140" s="115">
        <f t="shared" si="14"/>
        <v>37.128</v>
      </c>
    </row>
    <row r="141" spans="1:32" s="138" customFormat="1" x14ac:dyDescent="0.3">
      <c r="A141" s="103">
        <v>141</v>
      </c>
      <c r="B141" s="129">
        <v>5</v>
      </c>
      <c r="C141" s="128" t="s">
        <v>68</v>
      </c>
      <c r="D141" s="87" t="s">
        <v>69</v>
      </c>
      <c r="E141" s="99" t="s">
        <v>70</v>
      </c>
      <c r="F141" s="100" t="s">
        <v>71</v>
      </c>
      <c r="G141" s="118">
        <v>1600300115451</v>
      </c>
      <c r="H141" s="119" t="s">
        <v>48</v>
      </c>
      <c r="I141" s="105"/>
      <c r="J141" s="105"/>
      <c r="K141" s="129" t="s">
        <v>18</v>
      </c>
      <c r="L141" s="105"/>
      <c r="M141" s="105"/>
      <c r="N141" s="105"/>
      <c r="O141" s="105" t="s">
        <v>50</v>
      </c>
      <c r="P141" s="107" t="s">
        <v>49</v>
      </c>
      <c r="Q141" s="135" t="s">
        <v>55</v>
      </c>
      <c r="R141" s="103">
        <v>13</v>
      </c>
      <c r="S141" s="109">
        <v>1</v>
      </c>
      <c r="T141" s="129">
        <v>12</v>
      </c>
      <c r="U141" s="110">
        <v>9</v>
      </c>
      <c r="V141" s="109">
        <v>6</v>
      </c>
      <c r="W141" s="111">
        <f t="shared" si="11"/>
        <v>41</v>
      </c>
      <c r="X141" s="136">
        <v>58</v>
      </c>
      <c r="Y141" s="136">
        <v>28.8</v>
      </c>
      <c r="Z141" s="136">
        <v>28</v>
      </c>
      <c r="AA141" s="136">
        <v>58</v>
      </c>
      <c r="AB141" s="136">
        <v>40</v>
      </c>
      <c r="AC141" s="137">
        <f t="shared" si="10"/>
        <v>42.56</v>
      </c>
      <c r="AD141" s="114">
        <f t="shared" si="12"/>
        <v>32.799999999999997</v>
      </c>
      <c r="AE141" s="114">
        <f t="shared" si="13"/>
        <v>8.5120000000000005</v>
      </c>
      <c r="AF141" s="115">
        <f t="shared" si="14"/>
        <v>41.311999999999998</v>
      </c>
    </row>
    <row r="142" spans="1:32" s="138" customFormat="1" x14ac:dyDescent="0.3">
      <c r="A142" s="103">
        <v>142</v>
      </c>
      <c r="B142" s="122">
        <v>5</v>
      </c>
      <c r="C142" s="96" t="s">
        <v>76</v>
      </c>
      <c r="D142" s="96" t="s">
        <v>77</v>
      </c>
      <c r="E142" s="97" t="s">
        <v>78</v>
      </c>
      <c r="F142" s="98" t="s">
        <v>79</v>
      </c>
      <c r="G142" s="126">
        <v>1103703321072</v>
      </c>
      <c r="H142" s="127" t="s">
        <v>617</v>
      </c>
      <c r="I142" s="105"/>
      <c r="J142" s="105"/>
      <c r="K142" s="105"/>
      <c r="L142" s="129" t="s">
        <v>18</v>
      </c>
      <c r="M142" s="105"/>
      <c r="N142" s="105"/>
      <c r="O142" s="105" t="s">
        <v>50</v>
      </c>
      <c r="P142" s="107" t="s">
        <v>55</v>
      </c>
      <c r="Q142" s="135" t="s">
        <v>49</v>
      </c>
      <c r="R142" s="103">
        <v>3</v>
      </c>
      <c r="S142" s="109">
        <v>6</v>
      </c>
      <c r="T142" s="129">
        <v>10</v>
      </c>
      <c r="U142" s="110">
        <v>7</v>
      </c>
      <c r="V142" s="109">
        <v>4</v>
      </c>
      <c r="W142" s="111">
        <f t="shared" si="11"/>
        <v>30</v>
      </c>
      <c r="X142" s="136">
        <v>32</v>
      </c>
      <c r="Y142" s="136">
        <v>3.2</v>
      </c>
      <c r="Z142" s="136">
        <v>24</v>
      </c>
      <c r="AA142" s="136">
        <v>38</v>
      </c>
      <c r="AB142" s="136">
        <v>24</v>
      </c>
      <c r="AC142" s="137">
        <f t="shared" si="10"/>
        <v>24.240000000000002</v>
      </c>
      <c r="AD142" s="114">
        <f t="shared" si="12"/>
        <v>24</v>
      </c>
      <c r="AE142" s="114">
        <f t="shared" si="13"/>
        <v>4.8480000000000008</v>
      </c>
      <c r="AF142" s="115">
        <f t="shared" si="14"/>
        <v>28.847999999999999</v>
      </c>
    </row>
    <row r="143" spans="1:32" s="138" customFormat="1" x14ac:dyDescent="0.3">
      <c r="A143" s="103">
        <v>143</v>
      </c>
      <c r="B143" s="122">
        <v>5</v>
      </c>
      <c r="C143" s="130" t="s">
        <v>396</v>
      </c>
      <c r="D143" s="96" t="s">
        <v>397</v>
      </c>
      <c r="E143" s="97" t="s">
        <v>398</v>
      </c>
      <c r="F143" s="98" t="s">
        <v>399</v>
      </c>
      <c r="G143" s="122"/>
      <c r="H143" s="127" t="s">
        <v>617</v>
      </c>
      <c r="I143" s="105"/>
      <c r="J143" s="105"/>
      <c r="K143" s="105"/>
      <c r="L143" s="129" t="s">
        <v>18</v>
      </c>
      <c r="M143" s="105"/>
      <c r="N143" s="105"/>
      <c r="O143" s="105" t="s">
        <v>55</v>
      </c>
      <c r="P143" s="107" t="s">
        <v>50</v>
      </c>
      <c r="Q143" s="135" t="s">
        <v>49</v>
      </c>
      <c r="R143" s="103">
        <v>10</v>
      </c>
      <c r="S143" s="109">
        <v>2</v>
      </c>
      <c r="T143" s="129">
        <v>6</v>
      </c>
      <c r="U143" s="110">
        <v>7</v>
      </c>
      <c r="V143" s="109">
        <v>9</v>
      </c>
      <c r="W143" s="111">
        <f t="shared" si="11"/>
        <v>34</v>
      </c>
      <c r="X143" s="136">
        <v>54</v>
      </c>
      <c r="Y143" s="136">
        <v>25.6</v>
      </c>
      <c r="Z143" s="136">
        <v>36</v>
      </c>
      <c r="AA143" s="136">
        <v>60</v>
      </c>
      <c r="AB143" s="136">
        <v>32</v>
      </c>
      <c r="AC143" s="137">
        <f t="shared" si="10"/>
        <v>41.519999999999996</v>
      </c>
      <c r="AD143" s="114">
        <f t="shared" si="12"/>
        <v>27.2</v>
      </c>
      <c r="AE143" s="114">
        <f t="shared" si="13"/>
        <v>8.3039999999999985</v>
      </c>
      <c r="AF143" s="115">
        <f t="shared" si="14"/>
        <v>35.503999999999998</v>
      </c>
    </row>
    <row r="144" spans="1:32" s="138" customFormat="1" x14ac:dyDescent="0.3">
      <c r="A144" s="103">
        <v>144</v>
      </c>
      <c r="B144" s="129">
        <v>5</v>
      </c>
      <c r="C144" s="128" t="s">
        <v>84</v>
      </c>
      <c r="D144" s="87" t="s">
        <v>85</v>
      </c>
      <c r="E144" s="99" t="s">
        <v>86</v>
      </c>
      <c r="F144" s="100" t="s">
        <v>87</v>
      </c>
      <c r="G144" s="118">
        <v>1601101366128</v>
      </c>
      <c r="H144" s="119" t="s">
        <v>48</v>
      </c>
      <c r="I144" s="105"/>
      <c r="J144" s="105"/>
      <c r="K144" s="105"/>
      <c r="L144" s="129" t="s">
        <v>18</v>
      </c>
      <c r="M144" s="105"/>
      <c r="N144" s="105"/>
      <c r="O144" s="105" t="s">
        <v>55</v>
      </c>
      <c r="P144" s="107" t="s">
        <v>50</v>
      </c>
      <c r="Q144" s="135" t="s">
        <v>49</v>
      </c>
      <c r="R144" s="103">
        <v>6</v>
      </c>
      <c r="S144" s="109">
        <v>6</v>
      </c>
      <c r="T144" s="129">
        <v>9</v>
      </c>
      <c r="U144" s="110">
        <v>10</v>
      </c>
      <c r="V144" s="109">
        <v>4</v>
      </c>
      <c r="W144" s="111">
        <f t="shared" si="11"/>
        <v>35</v>
      </c>
      <c r="X144" s="136">
        <v>65</v>
      </c>
      <c r="Y144" s="136">
        <v>32</v>
      </c>
      <c r="Z144" s="136">
        <v>38</v>
      </c>
      <c r="AA144" s="136">
        <v>62</v>
      </c>
      <c r="AB144" s="136">
        <v>32</v>
      </c>
      <c r="AC144" s="137">
        <f t="shared" si="10"/>
        <v>45.8</v>
      </c>
      <c r="AD144" s="114">
        <f t="shared" si="12"/>
        <v>28</v>
      </c>
      <c r="AE144" s="114">
        <f t="shared" si="13"/>
        <v>9.16</v>
      </c>
      <c r="AF144" s="115">
        <f t="shared" si="14"/>
        <v>37.159999999999997</v>
      </c>
    </row>
    <row r="145" spans="1:32" s="138" customFormat="1" x14ac:dyDescent="0.3">
      <c r="A145" s="103">
        <v>145</v>
      </c>
      <c r="B145" s="129">
        <v>5</v>
      </c>
      <c r="C145" s="128" t="s">
        <v>104</v>
      </c>
      <c r="D145" s="87" t="s">
        <v>105</v>
      </c>
      <c r="E145" s="99" t="s">
        <v>106</v>
      </c>
      <c r="F145" s="100" t="s">
        <v>107</v>
      </c>
      <c r="G145" s="118">
        <v>1601101370231</v>
      </c>
      <c r="H145" s="119" t="s">
        <v>48</v>
      </c>
      <c r="I145" s="105"/>
      <c r="J145" s="105"/>
      <c r="K145" s="105"/>
      <c r="L145" s="129" t="s">
        <v>18</v>
      </c>
      <c r="M145" s="105"/>
      <c r="N145" s="105"/>
      <c r="O145" s="105" t="s">
        <v>50</v>
      </c>
      <c r="P145" s="107" t="s">
        <v>49</v>
      </c>
      <c r="Q145" s="135" t="s">
        <v>55</v>
      </c>
      <c r="R145" s="103">
        <v>11</v>
      </c>
      <c r="S145" s="109">
        <v>6</v>
      </c>
      <c r="T145" s="129">
        <v>10</v>
      </c>
      <c r="U145" s="110">
        <v>12</v>
      </c>
      <c r="V145" s="109">
        <v>1</v>
      </c>
      <c r="W145" s="111">
        <f t="shared" si="11"/>
        <v>40</v>
      </c>
      <c r="X145" s="136">
        <v>52</v>
      </c>
      <c r="Y145" s="136">
        <v>32</v>
      </c>
      <c r="Z145" s="136">
        <v>40</v>
      </c>
      <c r="AA145" s="136">
        <v>58</v>
      </c>
      <c r="AB145" s="136">
        <v>38</v>
      </c>
      <c r="AC145" s="137">
        <f t="shared" si="10"/>
        <v>44</v>
      </c>
      <c r="AD145" s="114">
        <f t="shared" si="12"/>
        <v>32</v>
      </c>
      <c r="AE145" s="114">
        <f t="shared" si="13"/>
        <v>8.8000000000000007</v>
      </c>
      <c r="AF145" s="115">
        <f t="shared" si="14"/>
        <v>40.799999999999997</v>
      </c>
    </row>
    <row r="146" spans="1:32" s="138" customFormat="1" x14ac:dyDescent="0.3">
      <c r="A146" s="103">
        <v>146</v>
      </c>
      <c r="B146" s="122">
        <v>5</v>
      </c>
      <c r="C146" s="130" t="s">
        <v>127</v>
      </c>
      <c r="D146" s="96" t="s">
        <v>128</v>
      </c>
      <c r="E146" s="97" t="s">
        <v>129</v>
      </c>
      <c r="F146" s="98" t="s">
        <v>130</v>
      </c>
      <c r="G146" s="126">
        <v>1609900538725</v>
      </c>
      <c r="H146" s="127" t="s">
        <v>617</v>
      </c>
      <c r="I146" s="105"/>
      <c r="J146" s="105"/>
      <c r="K146" s="105"/>
      <c r="L146" s="129" t="s">
        <v>18</v>
      </c>
      <c r="M146" s="105"/>
      <c r="N146" s="105"/>
      <c r="O146" s="105" t="s">
        <v>55</v>
      </c>
      <c r="P146" s="107" t="s">
        <v>50</v>
      </c>
      <c r="Q146" s="135" t="s">
        <v>49</v>
      </c>
      <c r="R146" s="103">
        <v>10</v>
      </c>
      <c r="S146" s="109">
        <v>6</v>
      </c>
      <c r="T146" s="129">
        <v>9</v>
      </c>
      <c r="U146" s="110">
        <v>13</v>
      </c>
      <c r="V146" s="109">
        <v>5</v>
      </c>
      <c r="W146" s="111">
        <f t="shared" si="11"/>
        <v>43</v>
      </c>
      <c r="X146" s="136">
        <v>44</v>
      </c>
      <c r="Y146" s="136">
        <v>25.6</v>
      </c>
      <c r="Z146" s="136">
        <v>46</v>
      </c>
      <c r="AA146" s="136">
        <v>54</v>
      </c>
      <c r="AB146" s="136">
        <v>36</v>
      </c>
      <c r="AC146" s="137">
        <f t="shared" si="10"/>
        <v>41.12</v>
      </c>
      <c r="AD146" s="114">
        <f t="shared" si="12"/>
        <v>34.4</v>
      </c>
      <c r="AE146" s="114">
        <f t="shared" si="13"/>
        <v>8.2240000000000002</v>
      </c>
      <c r="AF146" s="115">
        <f t="shared" si="14"/>
        <v>42.623999999999995</v>
      </c>
    </row>
    <row r="147" spans="1:32" s="138" customFormat="1" x14ac:dyDescent="0.3">
      <c r="A147" s="103">
        <v>147</v>
      </c>
      <c r="B147" s="129">
        <v>5</v>
      </c>
      <c r="C147" s="117" t="s">
        <v>560</v>
      </c>
      <c r="D147" s="87" t="s">
        <v>601</v>
      </c>
      <c r="E147" s="99" t="s">
        <v>602</v>
      </c>
      <c r="F147" s="100" t="s">
        <v>603</v>
      </c>
      <c r="G147" s="144">
        <v>1601101370974</v>
      </c>
      <c r="H147" s="119" t="s">
        <v>48</v>
      </c>
      <c r="I147" s="105"/>
      <c r="J147" s="105"/>
      <c r="K147" s="129" t="s">
        <v>18</v>
      </c>
      <c r="L147" s="105"/>
      <c r="M147" s="105"/>
      <c r="N147" s="105"/>
      <c r="O147" s="105" t="s">
        <v>55</v>
      </c>
      <c r="P147" s="107" t="s">
        <v>49</v>
      </c>
      <c r="Q147" s="135" t="s">
        <v>50</v>
      </c>
      <c r="R147" s="103">
        <v>7</v>
      </c>
      <c r="S147" s="109">
        <v>2</v>
      </c>
      <c r="T147" s="129">
        <v>13</v>
      </c>
      <c r="U147" s="110">
        <v>12</v>
      </c>
      <c r="V147" s="109">
        <v>6</v>
      </c>
      <c r="W147" s="111">
        <f t="shared" si="11"/>
        <v>40</v>
      </c>
      <c r="X147" s="136">
        <v>52</v>
      </c>
      <c r="Y147" s="136">
        <v>36</v>
      </c>
      <c r="Z147" s="136">
        <v>48</v>
      </c>
      <c r="AA147" s="136">
        <v>50</v>
      </c>
      <c r="AB147" s="136">
        <v>30</v>
      </c>
      <c r="AC147" s="137">
        <f t="shared" si="10"/>
        <v>43.2</v>
      </c>
      <c r="AD147" s="114">
        <f t="shared" si="12"/>
        <v>32</v>
      </c>
      <c r="AE147" s="114">
        <f t="shared" si="13"/>
        <v>8.64</v>
      </c>
      <c r="AF147" s="115">
        <f t="shared" si="14"/>
        <v>40.64</v>
      </c>
    </row>
    <row r="148" spans="1:32" s="138" customFormat="1" ht="40.5" x14ac:dyDescent="0.3">
      <c r="A148" s="103">
        <v>148</v>
      </c>
      <c r="B148" s="129">
        <v>5</v>
      </c>
      <c r="C148" s="117" t="s">
        <v>135</v>
      </c>
      <c r="D148" s="87" t="s">
        <v>136</v>
      </c>
      <c r="E148" s="90" t="s">
        <v>137</v>
      </c>
      <c r="F148" s="91" t="s">
        <v>138</v>
      </c>
      <c r="G148" s="118">
        <v>1600101881366</v>
      </c>
      <c r="H148" s="119" t="s">
        <v>48</v>
      </c>
      <c r="I148" s="105"/>
      <c r="J148" s="105"/>
      <c r="K148" s="105"/>
      <c r="L148" s="129" t="s">
        <v>18</v>
      </c>
      <c r="M148" s="105"/>
      <c r="N148" s="105"/>
      <c r="O148" s="105" t="s">
        <v>55</v>
      </c>
      <c r="P148" s="107" t="s">
        <v>50</v>
      </c>
      <c r="Q148" s="135" t="s">
        <v>49</v>
      </c>
      <c r="R148" s="103">
        <v>9</v>
      </c>
      <c r="S148" s="109">
        <v>7</v>
      </c>
      <c r="T148" s="129">
        <v>9</v>
      </c>
      <c r="U148" s="110">
        <v>11</v>
      </c>
      <c r="V148" s="109">
        <v>4</v>
      </c>
      <c r="W148" s="111">
        <f t="shared" si="11"/>
        <v>40</v>
      </c>
      <c r="X148" s="136">
        <v>53</v>
      </c>
      <c r="Y148" s="136">
        <v>28.8</v>
      </c>
      <c r="Z148" s="136">
        <v>42</v>
      </c>
      <c r="AA148" s="136">
        <v>54</v>
      </c>
      <c r="AB148" s="136">
        <v>40</v>
      </c>
      <c r="AC148" s="137">
        <f t="shared" si="10"/>
        <v>43.56</v>
      </c>
      <c r="AD148" s="114">
        <f t="shared" si="12"/>
        <v>32</v>
      </c>
      <c r="AE148" s="114">
        <f t="shared" si="13"/>
        <v>8.7119999999999997</v>
      </c>
      <c r="AF148" s="115">
        <f t="shared" si="14"/>
        <v>40.712000000000003</v>
      </c>
    </row>
    <row r="149" spans="1:32" s="138" customFormat="1" x14ac:dyDescent="0.3">
      <c r="A149" s="103">
        <v>149</v>
      </c>
      <c r="B149" s="129">
        <v>5</v>
      </c>
      <c r="C149" s="128" t="s">
        <v>143</v>
      </c>
      <c r="D149" s="87" t="s">
        <v>144</v>
      </c>
      <c r="E149" s="99" t="s">
        <v>145</v>
      </c>
      <c r="F149" s="100" t="s">
        <v>146</v>
      </c>
      <c r="G149" s="118">
        <v>1609900572770</v>
      </c>
      <c r="H149" s="119" t="s">
        <v>48</v>
      </c>
      <c r="I149" s="105"/>
      <c r="J149" s="105"/>
      <c r="K149" s="105"/>
      <c r="L149" s="129" t="s">
        <v>18</v>
      </c>
      <c r="M149" s="105"/>
      <c r="N149" s="105"/>
      <c r="O149" s="105" t="s">
        <v>55</v>
      </c>
      <c r="P149" s="107" t="s">
        <v>50</v>
      </c>
      <c r="Q149" s="135" t="s">
        <v>49</v>
      </c>
      <c r="R149" s="103">
        <v>9</v>
      </c>
      <c r="S149" s="109">
        <v>12</v>
      </c>
      <c r="T149" s="129">
        <v>10</v>
      </c>
      <c r="U149" s="110">
        <v>13</v>
      </c>
      <c r="V149" s="109">
        <v>5</v>
      </c>
      <c r="W149" s="111">
        <f t="shared" si="11"/>
        <v>49</v>
      </c>
      <c r="X149" s="136">
        <v>59</v>
      </c>
      <c r="Y149" s="136">
        <v>39.200000000000003</v>
      </c>
      <c r="Z149" s="136">
        <v>42</v>
      </c>
      <c r="AA149" s="136">
        <v>54</v>
      </c>
      <c r="AB149" s="136">
        <v>38</v>
      </c>
      <c r="AC149" s="137">
        <f t="shared" si="10"/>
        <v>46.44</v>
      </c>
      <c r="AD149" s="114">
        <f t="shared" si="12"/>
        <v>39.200000000000003</v>
      </c>
      <c r="AE149" s="114">
        <f t="shared" si="13"/>
        <v>9.2880000000000003</v>
      </c>
      <c r="AF149" s="115">
        <f t="shared" si="14"/>
        <v>48.488</v>
      </c>
    </row>
    <row r="150" spans="1:32" s="138" customFormat="1" x14ac:dyDescent="0.3">
      <c r="A150" s="103">
        <v>150</v>
      </c>
      <c r="B150" s="122">
        <v>5</v>
      </c>
      <c r="C150" s="96" t="s">
        <v>482</v>
      </c>
      <c r="D150" s="96" t="s">
        <v>610</v>
      </c>
      <c r="E150" s="97" t="s">
        <v>611</v>
      </c>
      <c r="F150" s="98" t="s">
        <v>612</v>
      </c>
      <c r="G150" s="126">
        <v>1600101875943</v>
      </c>
      <c r="H150" s="127" t="s">
        <v>617</v>
      </c>
      <c r="I150" s="105"/>
      <c r="J150" s="105"/>
      <c r="K150" s="105"/>
      <c r="L150" s="129" t="s">
        <v>18</v>
      </c>
      <c r="M150" s="105"/>
      <c r="N150" s="105"/>
      <c r="O150" s="105" t="s">
        <v>55</v>
      </c>
      <c r="P150" s="107" t="s">
        <v>50</v>
      </c>
      <c r="Q150" s="135" t="s">
        <v>49</v>
      </c>
      <c r="R150" s="103">
        <v>8</v>
      </c>
      <c r="S150" s="109">
        <v>2</v>
      </c>
      <c r="T150" s="129">
        <v>12</v>
      </c>
      <c r="U150" s="110">
        <v>11</v>
      </c>
      <c r="V150" s="109">
        <v>7</v>
      </c>
      <c r="W150" s="111">
        <f t="shared" si="11"/>
        <v>40</v>
      </c>
      <c r="X150" s="136">
        <v>56</v>
      </c>
      <c r="Y150" s="136">
        <v>41.6</v>
      </c>
      <c r="Z150" s="136">
        <v>36</v>
      </c>
      <c r="AA150" s="136">
        <v>48</v>
      </c>
      <c r="AB150" s="136">
        <v>18</v>
      </c>
      <c r="AC150" s="137">
        <f t="shared" si="10"/>
        <v>39.92</v>
      </c>
      <c r="AD150" s="114">
        <f t="shared" si="12"/>
        <v>32</v>
      </c>
      <c r="AE150" s="114">
        <f t="shared" si="13"/>
        <v>7.9840000000000009</v>
      </c>
      <c r="AF150" s="115">
        <f t="shared" si="14"/>
        <v>39.984000000000002</v>
      </c>
    </row>
    <row r="151" spans="1:32" s="138" customFormat="1" x14ac:dyDescent="0.3">
      <c r="A151" s="103">
        <v>151</v>
      </c>
      <c r="B151" s="129">
        <v>5</v>
      </c>
      <c r="C151" s="117" t="s">
        <v>175</v>
      </c>
      <c r="D151" s="87" t="s">
        <v>176</v>
      </c>
      <c r="E151" s="94" t="s">
        <v>177</v>
      </c>
      <c r="F151" s="95" t="s">
        <v>178</v>
      </c>
      <c r="G151" s="118">
        <v>1601101375046</v>
      </c>
      <c r="H151" s="119" t="s">
        <v>48</v>
      </c>
      <c r="I151" s="105"/>
      <c r="J151" s="105"/>
      <c r="K151" s="105"/>
      <c r="L151" s="129" t="s">
        <v>18</v>
      </c>
      <c r="M151" s="105"/>
      <c r="N151" s="105"/>
      <c r="O151" s="105" t="s">
        <v>50</v>
      </c>
      <c r="P151" s="107" t="s">
        <v>49</v>
      </c>
      <c r="Q151" s="135" t="s">
        <v>55</v>
      </c>
      <c r="R151" s="103">
        <v>3</v>
      </c>
      <c r="S151" s="109">
        <v>3</v>
      </c>
      <c r="T151" s="129">
        <v>11</v>
      </c>
      <c r="U151" s="110">
        <v>10</v>
      </c>
      <c r="V151" s="109">
        <v>4</v>
      </c>
      <c r="W151" s="111">
        <f t="shared" si="11"/>
        <v>31</v>
      </c>
      <c r="X151" s="136">
        <v>29</v>
      </c>
      <c r="Y151" s="136">
        <v>19.2</v>
      </c>
      <c r="Z151" s="136">
        <v>30</v>
      </c>
      <c r="AA151" s="136">
        <v>54</v>
      </c>
      <c r="AB151" s="136">
        <v>22</v>
      </c>
      <c r="AC151" s="137">
        <f t="shared" si="10"/>
        <v>30.839999999999996</v>
      </c>
      <c r="AD151" s="114">
        <f t="shared" si="12"/>
        <v>24.8</v>
      </c>
      <c r="AE151" s="114">
        <f t="shared" si="13"/>
        <v>6.1679999999999993</v>
      </c>
      <c r="AF151" s="115">
        <f t="shared" si="14"/>
        <v>30.968</v>
      </c>
    </row>
    <row r="152" spans="1:32" s="138" customFormat="1" x14ac:dyDescent="0.3">
      <c r="A152" s="103">
        <v>152</v>
      </c>
      <c r="B152" s="122">
        <v>5</v>
      </c>
      <c r="C152" s="96" t="s">
        <v>236</v>
      </c>
      <c r="D152" s="96" t="s">
        <v>237</v>
      </c>
      <c r="E152" s="97" t="s">
        <v>238</v>
      </c>
      <c r="F152" s="98" t="s">
        <v>239</v>
      </c>
      <c r="G152" s="126">
        <v>1600101890471</v>
      </c>
      <c r="H152" s="127" t="s">
        <v>617</v>
      </c>
      <c r="I152" s="134"/>
      <c r="J152" s="103"/>
      <c r="K152" s="134"/>
      <c r="L152" s="103" t="s">
        <v>18</v>
      </c>
      <c r="M152" s="134"/>
      <c r="N152" s="134"/>
      <c r="O152" s="105" t="s">
        <v>55</v>
      </c>
      <c r="P152" s="103" t="s">
        <v>56</v>
      </c>
      <c r="Q152" s="103" t="s">
        <v>57</v>
      </c>
      <c r="R152" s="103">
        <v>10</v>
      </c>
      <c r="S152" s="109">
        <v>7</v>
      </c>
      <c r="T152" s="103">
        <v>6</v>
      </c>
      <c r="U152" s="110">
        <v>12</v>
      </c>
      <c r="V152" s="109">
        <v>3</v>
      </c>
      <c r="W152" s="111">
        <f t="shared" si="11"/>
        <v>38</v>
      </c>
      <c r="X152" s="124">
        <v>52</v>
      </c>
      <c r="Y152" s="124">
        <v>29.6</v>
      </c>
      <c r="Z152" s="124">
        <v>40</v>
      </c>
      <c r="AA152" s="124">
        <v>54</v>
      </c>
      <c r="AB152" s="124">
        <v>36</v>
      </c>
      <c r="AC152" s="113">
        <f t="shared" si="10"/>
        <v>42.32</v>
      </c>
      <c r="AD152" s="114">
        <f t="shared" si="12"/>
        <v>30.4</v>
      </c>
      <c r="AE152" s="114">
        <f t="shared" si="13"/>
        <v>8.4640000000000004</v>
      </c>
      <c r="AF152" s="143">
        <f t="shared" si="14"/>
        <v>38.863999999999997</v>
      </c>
    </row>
    <row r="153" spans="1:32" s="138" customFormat="1" x14ac:dyDescent="0.3">
      <c r="A153" s="103">
        <v>153</v>
      </c>
      <c r="B153" s="129">
        <v>5</v>
      </c>
      <c r="C153" s="117" t="s">
        <v>263</v>
      </c>
      <c r="D153" s="87" t="s">
        <v>264</v>
      </c>
      <c r="E153" s="99" t="s">
        <v>265</v>
      </c>
      <c r="F153" s="100" t="s">
        <v>266</v>
      </c>
      <c r="G153" s="118">
        <v>1600101893500</v>
      </c>
      <c r="H153" s="119" t="s">
        <v>48</v>
      </c>
      <c r="I153" s="105"/>
      <c r="J153" s="105"/>
      <c r="K153" s="129" t="s">
        <v>18</v>
      </c>
      <c r="L153" s="105"/>
      <c r="M153" s="105"/>
      <c r="N153" s="105"/>
      <c r="O153" s="105" t="s">
        <v>50</v>
      </c>
      <c r="P153" s="107" t="s">
        <v>49</v>
      </c>
      <c r="Q153" s="135" t="s">
        <v>55</v>
      </c>
      <c r="R153" s="103">
        <v>10</v>
      </c>
      <c r="S153" s="109">
        <v>3</v>
      </c>
      <c r="T153" s="129">
        <v>8</v>
      </c>
      <c r="U153" s="110">
        <v>13</v>
      </c>
      <c r="V153" s="109">
        <v>8</v>
      </c>
      <c r="W153" s="111">
        <f t="shared" si="11"/>
        <v>42</v>
      </c>
      <c r="X153" s="136">
        <v>45</v>
      </c>
      <c r="Y153" s="136">
        <v>35.200000000000003</v>
      </c>
      <c r="Z153" s="136">
        <v>34</v>
      </c>
      <c r="AA153" s="136">
        <v>60</v>
      </c>
      <c r="AB153" s="136">
        <v>28</v>
      </c>
      <c r="AC153" s="137">
        <f t="shared" si="10"/>
        <v>40.44</v>
      </c>
      <c r="AD153" s="114">
        <f t="shared" si="12"/>
        <v>33.6</v>
      </c>
      <c r="AE153" s="114">
        <f t="shared" si="13"/>
        <v>8.0879999999999992</v>
      </c>
      <c r="AF153" s="115">
        <f t="shared" si="14"/>
        <v>41.688000000000002</v>
      </c>
    </row>
    <row r="154" spans="1:32" s="138" customFormat="1" x14ac:dyDescent="0.3">
      <c r="A154" s="103">
        <v>154</v>
      </c>
      <c r="B154" s="122">
        <v>5</v>
      </c>
      <c r="C154" s="96" t="s">
        <v>267</v>
      </c>
      <c r="D154" s="96" t="s">
        <v>268</v>
      </c>
      <c r="E154" s="145" t="s">
        <v>269</v>
      </c>
      <c r="F154" s="146" t="s">
        <v>270</v>
      </c>
      <c r="G154" s="126">
        <v>1609900543532</v>
      </c>
      <c r="H154" s="127" t="s">
        <v>617</v>
      </c>
      <c r="I154" s="105"/>
      <c r="J154" s="105"/>
      <c r="K154" s="105"/>
      <c r="L154" s="129" t="s">
        <v>18</v>
      </c>
      <c r="M154" s="105"/>
      <c r="N154" s="105"/>
      <c r="O154" s="105" t="s">
        <v>55</v>
      </c>
      <c r="P154" s="107" t="s">
        <v>50</v>
      </c>
      <c r="Q154" s="135" t="s">
        <v>49</v>
      </c>
      <c r="R154" s="103">
        <v>10</v>
      </c>
      <c r="S154" s="109">
        <v>6</v>
      </c>
      <c r="T154" s="129">
        <v>9</v>
      </c>
      <c r="U154" s="110">
        <v>12</v>
      </c>
      <c r="V154" s="109">
        <v>7</v>
      </c>
      <c r="W154" s="111">
        <f t="shared" si="11"/>
        <v>44</v>
      </c>
      <c r="X154" s="136">
        <v>57</v>
      </c>
      <c r="Y154" s="136">
        <v>48</v>
      </c>
      <c r="Z154" s="136">
        <v>50</v>
      </c>
      <c r="AA154" s="136">
        <v>72</v>
      </c>
      <c r="AB154" s="136">
        <v>28</v>
      </c>
      <c r="AC154" s="137">
        <f t="shared" si="10"/>
        <v>51</v>
      </c>
      <c r="AD154" s="114">
        <f t="shared" si="12"/>
        <v>35.200000000000003</v>
      </c>
      <c r="AE154" s="114">
        <f t="shared" si="13"/>
        <v>10.199999999999999</v>
      </c>
      <c r="AF154" s="115">
        <f t="shared" si="14"/>
        <v>45.400000000000006</v>
      </c>
    </row>
    <row r="155" spans="1:32" s="138" customFormat="1" x14ac:dyDescent="0.3">
      <c r="A155" s="103">
        <v>155</v>
      </c>
      <c r="B155" s="129">
        <v>5</v>
      </c>
      <c r="C155" s="117" t="s">
        <v>271</v>
      </c>
      <c r="D155" s="87" t="s">
        <v>272</v>
      </c>
      <c r="E155" s="99" t="s">
        <v>273</v>
      </c>
      <c r="F155" s="100" t="s">
        <v>274</v>
      </c>
      <c r="G155" s="118">
        <v>1601101373159</v>
      </c>
      <c r="H155" s="119" t="s">
        <v>48</v>
      </c>
      <c r="I155" s="120" t="s">
        <v>18</v>
      </c>
      <c r="J155" s="121"/>
      <c r="K155" s="121"/>
      <c r="L155" s="121"/>
      <c r="M155" s="121"/>
      <c r="N155" s="121"/>
      <c r="O155" s="105" t="s">
        <v>55</v>
      </c>
      <c r="P155" s="107" t="s">
        <v>49</v>
      </c>
      <c r="Q155" s="123" t="s">
        <v>57</v>
      </c>
      <c r="R155" s="109" t="s">
        <v>604</v>
      </c>
      <c r="S155" s="109" t="s">
        <v>604</v>
      </c>
      <c r="T155" s="109" t="s">
        <v>604</v>
      </c>
      <c r="U155" s="109" t="s">
        <v>604</v>
      </c>
      <c r="V155" s="109" t="s">
        <v>604</v>
      </c>
      <c r="W155" s="111">
        <f t="shared" si="11"/>
        <v>0</v>
      </c>
      <c r="X155" s="112">
        <v>58</v>
      </c>
      <c r="Y155" s="112">
        <v>19.2</v>
      </c>
      <c r="Z155" s="112">
        <v>46</v>
      </c>
      <c r="AA155" s="112">
        <v>64</v>
      </c>
      <c r="AB155" s="112">
        <v>28</v>
      </c>
      <c r="AC155" s="113">
        <f t="shared" si="10"/>
        <v>43.04</v>
      </c>
      <c r="AD155" s="114">
        <f t="shared" si="12"/>
        <v>0</v>
      </c>
      <c r="AE155" s="114">
        <f t="shared" si="13"/>
        <v>8.6079999999999988</v>
      </c>
      <c r="AF155" s="115">
        <f t="shared" si="14"/>
        <v>8.6079999999999988</v>
      </c>
    </row>
    <row r="156" spans="1:32" s="138" customFormat="1" x14ac:dyDescent="0.3">
      <c r="A156" s="103">
        <v>156</v>
      </c>
      <c r="B156" s="122">
        <v>5</v>
      </c>
      <c r="C156" s="96" t="s">
        <v>286</v>
      </c>
      <c r="D156" s="96" t="s">
        <v>287</v>
      </c>
      <c r="E156" s="97" t="s">
        <v>288</v>
      </c>
      <c r="F156" s="98" t="s">
        <v>289</v>
      </c>
      <c r="G156" s="126">
        <v>1600101887941</v>
      </c>
      <c r="H156" s="127" t="s">
        <v>617</v>
      </c>
      <c r="I156" s="105"/>
      <c r="J156" s="105"/>
      <c r="K156" s="129" t="s">
        <v>18</v>
      </c>
      <c r="L156" s="105"/>
      <c r="M156" s="105"/>
      <c r="N156" s="105"/>
      <c r="O156" s="105" t="s">
        <v>55</v>
      </c>
      <c r="P156" s="107" t="s">
        <v>49</v>
      </c>
      <c r="Q156" s="135" t="s">
        <v>50</v>
      </c>
      <c r="R156" s="103">
        <v>0</v>
      </c>
      <c r="S156" s="109" t="s">
        <v>604</v>
      </c>
      <c r="T156" s="109" t="s">
        <v>604</v>
      </c>
      <c r="U156" s="109" t="s">
        <v>604</v>
      </c>
      <c r="V156" s="109" t="s">
        <v>604</v>
      </c>
      <c r="W156" s="111">
        <f t="shared" si="11"/>
        <v>0</v>
      </c>
      <c r="X156" s="136">
        <v>47</v>
      </c>
      <c r="Y156" s="136">
        <v>35.200000000000003</v>
      </c>
      <c r="Z156" s="136">
        <v>46</v>
      </c>
      <c r="AA156" s="136">
        <v>46</v>
      </c>
      <c r="AB156" s="136">
        <v>32</v>
      </c>
      <c r="AC156" s="137">
        <f t="shared" si="10"/>
        <v>41.239999999999995</v>
      </c>
      <c r="AD156" s="114">
        <f t="shared" si="12"/>
        <v>0</v>
      </c>
      <c r="AE156" s="114">
        <f t="shared" si="13"/>
        <v>8.2479999999999993</v>
      </c>
      <c r="AF156" s="115">
        <f t="shared" si="14"/>
        <v>8.2479999999999993</v>
      </c>
    </row>
    <row r="157" spans="1:32" s="138" customFormat="1" x14ac:dyDescent="0.3">
      <c r="A157" s="103">
        <v>157</v>
      </c>
      <c r="B157" s="129">
        <v>5</v>
      </c>
      <c r="C157" s="117" t="s">
        <v>320</v>
      </c>
      <c r="D157" s="87" t="s">
        <v>321</v>
      </c>
      <c r="E157" s="94" t="s">
        <v>322</v>
      </c>
      <c r="F157" s="95" t="s">
        <v>323</v>
      </c>
      <c r="G157" s="118">
        <v>1601101368015</v>
      </c>
      <c r="H157" s="119" t="s">
        <v>48</v>
      </c>
      <c r="I157" s="121"/>
      <c r="J157" s="120" t="s">
        <v>18</v>
      </c>
      <c r="K157" s="121"/>
      <c r="L157" s="121"/>
      <c r="M157" s="121"/>
      <c r="N157" s="121"/>
      <c r="O157" s="105" t="s">
        <v>55</v>
      </c>
      <c r="P157" s="107" t="s">
        <v>50</v>
      </c>
      <c r="Q157" s="123" t="s">
        <v>56</v>
      </c>
      <c r="R157" s="109" t="s">
        <v>604</v>
      </c>
      <c r="S157" s="109" t="s">
        <v>604</v>
      </c>
      <c r="T157" s="109" t="s">
        <v>604</v>
      </c>
      <c r="U157" s="109" t="s">
        <v>604</v>
      </c>
      <c r="V157" s="109" t="s">
        <v>604</v>
      </c>
      <c r="W157" s="111">
        <f t="shared" si="11"/>
        <v>0</v>
      </c>
      <c r="X157" s="112">
        <v>48</v>
      </c>
      <c r="Y157" s="112">
        <v>22.4</v>
      </c>
      <c r="Z157" s="112">
        <v>26</v>
      </c>
      <c r="AA157" s="112">
        <v>52</v>
      </c>
      <c r="AB157" s="112">
        <v>34</v>
      </c>
      <c r="AC157" s="113">
        <f t="shared" si="10"/>
        <v>36.480000000000004</v>
      </c>
      <c r="AD157" s="114">
        <f t="shared" si="12"/>
        <v>0</v>
      </c>
      <c r="AE157" s="114">
        <f t="shared" si="13"/>
        <v>7.2960000000000012</v>
      </c>
      <c r="AF157" s="115">
        <f t="shared" si="14"/>
        <v>7.2960000000000012</v>
      </c>
    </row>
    <row r="158" spans="1:32" s="138" customFormat="1" x14ac:dyDescent="0.3">
      <c r="A158" s="103">
        <v>158</v>
      </c>
      <c r="B158" s="129">
        <v>5</v>
      </c>
      <c r="C158" s="117" t="s">
        <v>331</v>
      </c>
      <c r="D158" s="87" t="s">
        <v>332</v>
      </c>
      <c r="E158" s="94" t="s">
        <v>21</v>
      </c>
      <c r="F158" s="95" t="s">
        <v>333</v>
      </c>
      <c r="G158" s="118">
        <v>1601101371466</v>
      </c>
      <c r="H158" s="119" t="s">
        <v>48</v>
      </c>
      <c r="I158" s="121"/>
      <c r="J158" s="120" t="s">
        <v>18</v>
      </c>
      <c r="K158" s="121"/>
      <c r="L158" s="121"/>
      <c r="M158" s="121"/>
      <c r="N158" s="121"/>
      <c r="O158" s="105" t="s">
        <v>55</v>
      </c>
      <c r="P158" s="107" t="s">
        <v>49</v>
      </c>
      <c r="Q158" s="123" t="s">
        <v>57</v>
      </c>
      <c r="R158" s="109" t="s">
        <v>604</v>
      </c>
      <c r="S158" s="109" t="s">
        <v>604</v>
      </c>
      <c r="T158" s="109" t="s">
        <v>604</v>
      </c>
      <c r="U158" s="109" t="s">
        <v>604</v>
      </c>
      <c r="V158" s="109" t="s">
        <v>604</v>
      </c>
      <c r="W158" s="111">
        <f t="shared" si="11"/>
        <v>0</v>
      </c>
      <c r="X158" s="112">
        <v>45</v>
      </c>
      <c r="Y158" s="112">
        <v>23.2</v>
      </c>
      <c r="Z158" s="112">
        <v>32</v>
      </c>
      <c r="AA158" s="112">
        <v>50</v>
      </c>
      <c r="AB158" s="112">
        <v>26</v>
      </c>
      <c r="AC158" s="113">
        <f t="shared" si="10"/>
        <v>35.239999999999995</v>
      </c>
      <c r="AD158" s="114">
        <f t="shared" si="12"/>
        <v>0</v>
      </c>
      <c r="AE158" s="114">
        <f t="shared" si="13"/>
        <v>7.0479999999999992</v>
      </c>
      <c r="AF158" s="115">
        <f t="shared" si="14"/>
        <v>7.0479999999999992</v>
      </c>
    </row>
    <row r="159" spans="1:32" s="138" customFormat="1" x14ac:dyDescent="0.3">
      <c r="A159" s="103">
        <v>159</v>
      </c>
      <c r="B159" s="129">
        <v>5</v>
      </c>
      <c r="C159" s="117" t="s">
        <v>349</v>
      </c>
      <c r="D159" s="87" t="s">
        <v>350</v>
      </c>
      <c r="E159" s="94" t="s">
        <v>351</v>
      </c>
      <c r="F159" s="95" t="s">
        <v>352</v>
      </c>
      <c r="G159" s="118">
        <v>1601101368635</v>
      </c>
      <c r="H159" s="119" t="s">
        <v>48</v>
      </c>
      <c r="I159" s="134"/>
      <c r="J159" s="134"/>
      <c r="K159" s="134"/>
      <c r="L159" s="134"/>
      <c r="M159" s="134"/>
      <c r="N159" s="134"/>
      <c r="O159" s="105"/>
      <c r="P159" s="107"/>
      <c r="Q159" s="135"/>
      <c r="R159" s="109" t="s">
        <v>604</v>
      </c>
      <c r="S159" s="109" t="s">
        <v>604</v>
      </c>
      <c r="T159" s="109" t="s">
        <v>604</v>
      </c>
      <c r="U159" s="109" t="s">
        <v>604</v>
      </c>
      <c r="V159" s="109" t="s">
        <v>604</v>
      </c>
      <c r="W159" s="111">
        <f t="shared" si="11"/>
        <v>0</v>
      </c>
      <c r="X159" s="112">
        <v>39</v>
      </c>
      <c r="Y159" s="112">
        <v>26.4</v>
      </c>
      <c r="Z159" s="112">
        <v>14</v>
      </c>
      <c r="AA159" s="112">
        <v>28</v>
      </c>
      <c r="AB159" s="112">
        <v>22</v>
      </c>
      <c r="AC159" s="113">
        <f t="shared" si="10"/>
        <v>25.880000000000003</v>
      </c>
      <c r="AD159" s="114">
        <f t="shared" si="12"/>
        <v>0</v>
      </c>
      <c r="AE159" s="114">
        <f t="shared" si="13"/>
        <v>5.1760000000000002</v>
      </c>
      <c r="AF159" s="115">
        <f t="shared" si="14"/>
        <v>5.1760000000000002</v>
      </c>
    </row>
  </sheetData>
  <sortState ref="B138:H159">
    <sortCondition ref="E138:E15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201"/>
  <sheetViews>
    <sheetView view="pageBreakPreview" topLeftCell="A132" zoomScaleNormal="100" zoomScaleSheetLayoutView="100" workbookViewId="0">
      <selection activeCell="B170" sqref="B170:D185"/>
    </sheetView>
  </sheetViews>
  <sheetFormatPr defaultRowHeight="21" customHeight="1" x14ac:dyDescent="0.3"/>
  <cols>
    <col min="1" max="1" width="9" style="174" customWidth="1"/>
    <col min="2" max="2" width="10.75" style="174" customWidth="1"/>
    <col min="3" max="3" width="17.125" style="194" customWidth="1"/>
    <col min="4" max="4" width="12.5" style="174" customWidth="1"/>
    <col min="5" max="5" width="19.5" style="174" customWidth="1"/>
    <col min="6" max="6" width="9.125" style="174" customWidth="1"/>
    <col min="7" max="257" width="9" style="174"/>
    <col min="258" max="258" width="10.75" style="174" customWidth="1"/>
    <col min="259" max="259" width="17.125" style="174" customWidth="1"/>
    <col min="260" max="260" width="12.5" style="174" customWidth="1"/>
    <col min="261" max="261" width="22.375" style="174" customWidth="1"/>
    <col min="262" max="262" width="9.125" style="174" customWidth="1"/>
    <col min="263" max="513" width="9" style="174"/>
    <col min="514" max="514" width="10.75" style="174" customWidth="1"/>
    <col min="515" max="515" width="17.125" style="174" customWidth="1"/>
    <col min="516" max="516" width="12.5" style="174" customWidth="1"/>
    <col min="517" max="517" width="22.375" style="174" customWidth="1"/>
    <col min="518" max="518" width="9.125" style="174" customWidth="1"/>
    <col min="519" max="769" width="9" style="174"/>
    <col min="770" max="770" width="10.75" style="174" customWidth="1"/>
    <col min="771" max="771" width="17.125" style="174" customWidth="1"/>
    <col min="772" max="772" width="12.5" style="174" customWidth="1"/>
    <col min="773" max="773" width="22.375" style="174" customWidth="1"/>
    <col min="774" max="774" width="9.125" style="174" customWidth="1"/>
    <col min="775" max="1025" width="9" style="174"/>
    <col min="1026" max="1026" width="10.75" style="174" customWidth="1"/>
    <col min="1027" max="1027" width="17.125" style="174" customWidth="1"/>
    <col min="1028" max="1028" width="12.5" style="174" customWidth="1"/>
    <col min="1029" max="1029" width="22.375" style="174" customWidth="1"/>
    <col min="1030" max="1030" width="9.125" style="174" customWidth="1"/>
    <col min="1031" max="1281" width="9" style="174"/>
    <col min="1282" max="1282" width="10.75" style="174" customWidth="1"/>
    <col min="1283" max="1283" width="17.125" style="174" customWidth="1"/>
    <col min="1284" max="1284" width="12.5" style="174" customWidth="1"/>
    <col min="1285" max="1285" width="22.375" style="174" customWidth="1"/>
    <col min="1286" max="1286" width="9.125" style="174" customWidth="1"/>
    <col min="1287" max="1537" width="9" style="174"/>
    <col min="1538" max="1538" width="10.75" style="174" customWidth="1"/>
    <col min="1539" max="1539" width="17.125" style="174" customWidth="1"/>
    <col min="1540" max="1540" width="12.5" style="174" customWidth="1"/>
    <col min="1541" max="1541" width="22.375" style="174" customWidth="1"/>
    <col min="1542" max="1542" width="9.125" style="174" customWidth="1"/>
    <col min="1543" max="1793" width="9" style="174"/>
    <col min="1794" max="1794" width="10.75" style="174" customWidth="1"/>
    <col min="1795" max="1795" width="17.125" style="174" customWidth="1"/>
    <col min="1796" max="1796" width="12.5" style="174" customWidth="1"/>
    <col min="1797" max="1797" width="22.375" style="174" customWidth="1"/>
    <col min="1798" max="1798" width="9.125" style="174" customWidth="1"/>
    <col min="1799" max="2049" width="9" style="174"/>
    <col min="2050" max="2050" width="10.75" style="174" customWidth="1"/>
    <col min="2051" max="2051" width="17.125" style="174" customWidth="1"/>
    <col min="2052" max="2052" width="12.5" style="174" customWidth="1"/>
    <col min="2053" max="2053" width="22.375" style="174" customWidth="1"/>
    <col min="2054" max="2054" width="9.125" style="174" customWidth="1"/>
    <col min="2055" max="2305" width="9" style="174"/>
    <col min="2306" max="2306" width="10.75" style="174" customWidth="1"/>
    <col min="2307" max="2307" width="17.125" style="174" customWidth="1"/>
    <col min="2308" max="2308" width="12.5" style="174" customWidth="1"/>
    <col min="2309" max="2309" width="22.375" style="174" customWidth="1"/>
    <col min="2310" max="2310" width="9.125" style="174" customWidth="1"/>
    <col min="2311" max="2561" width="9" style="174"/>
    <col min="2562" max="2562" width="10.75" style="174" customWidth="1"/>
    <col min="2563" max="2563" width="17.125" style="174" customWidth="1"/>
    <col min="2564" max="2564" width="12.5" style="174" customWidth="1"/>
    <col min="2565" max="2565" width="22.375" style="174" customWidth="1"/>
    <col min="2566" max="2566" width="9.125" style="174" customWidth="1"/>
    <col min="2567" max="2817" width="9" style="174"/>
    <col min="2818" max="2818" width="10.75" style="174" customWidth="1"/>
    <col min="2819" max="2819" width="17.125" style="174" customWidth="1"/>
    <col min="2820" max="2820" width="12.5" style="174" customWidth="1"/>
    <col min="2821" max="2821" width="22.375" style="174" customWidth="1"/>
    <col min="2822" max="2822" width="9.125" style="174" customWidth="1"/>
    <col min="2823" max="3073" width="9" style="174"/>
    <col min="3074" max="3074" width="10.75" style="174" customWidth="1"/>
    <col min="3075" max="3075" width="17.125" style="174" customWidth="1"/>
    <col min="3076" max="3076" width="12.5" style="174" customWidth="1"/>
    <col min="3077" max="3077" width="22.375" style="174" customWidth="1"/>
    <col min="3078" max="3078" width="9.125" style="174" customWidth="1"/>
    <col min="3079" max="3329" width="9" style="174"/>
    <col min="3330" max="3330" width="10.75" style="174" customWidth="1"/>
    <col min="3331" max="3331" width="17.125" style="174" customWidth="1"/>
    <col min="3332" max="3332" width="12.5" style="174" customWidth="1"/>
    <col min="3333" max="3333" width="22.375" style="174" customWidth="1"/>
    <col min="3334" max="3334" width="9.125" style="174" customWidth="1"/>
    <col min="3335" max="3585" width="9" style="174"/>
    <col min="3586" max="3586" width="10.75" style="174" customWidth="1"/>
    <col min="3587" max="3587" width="17.125" style="174" customWidth="1"/>
    <col min="3588" max="3588" width="12.5" style="174" customWidth="1"/>
    <col min="3589" max="3589" width="22.375" style="174" customWidth="1"/>
    <col min="3590" max="3590" width="9.125" style="174" customWidth="1"/>
    <col min="3591" max="3841" width="9" style="174"/>
    <col min="3842" max="3842" width="10.75" style="174" customWidth="1"/>
    <col min="3843" max="3843" width="17.125" style="174" customWidth="1"/>
    <col min="3844" max="3844" width="12.5" style="174" customWidth="1"/>
    <col min="3845" max="3845" width="22.375" style="174" customWidth="1"/>
    <col min="3846" max="3846" width="9.125" style="174" customWidth="1"/>
    <col min="3847" max="4097" width="9" style="174"/>
    <col min="4098" max="4098" width="10.75" style="174" customWidth="1"/>
    <col min="4099" max="4099" width="17.125" style="174" customWidth="1"/>
    <col min="4100" max="4100" width="12.5" style="174" customWidth="1"/>
    <col min="4101" max="4101" width="22.375" style="174" customWidth="1"/>
    <col min="4102" max="4102" width="9.125" style="174" customWidth="1"/>
    <col min="4103" max="4353" width="9" style="174"/>
    <col min="4354" max="4354" width="10.75" style="174" customWidth="1"/>
    <col min="4355" max="4355" width="17.125" style="174" customWidth="1"/>
    <col min="4356" max="4356" width="12.5" style="174" customWidth="1"/>
    <col min="4357" max="4357" width="22.375" style="174" customWidth="1"/>
    <col min="4358" max="4358" width="9.125" style="174" customWidth="1"/>
    <col min="4359" max="4609" width="9" style="174"/>
    <col min="4610" max="4610" width="10.75" style="174" customWidth="1"/>
    <col min="4611" max="4611" width="17.125" style="174" customWidth="1"/>
    <col min="4612" max="4612" width="12.5" style="174" customWidth="1"/>
    <col min="4613" max="4613" width="22.375" style="174" customWidth="1"/>
    <col min="4614" max="4614" width="9.125" style="174" customWidth="1"/>
    <col min="4615" max="4865" width="9" style="174"/>
    <col min="4866" max="4866" width="10.75" style="174" customWidth="1"/>
    <col min="4867" max="4867" width="17.125" style="174" customWidth="1"/>
    <col min="4868" max="4868" width="12.5" style="174" customWidth="1"/>
    <col min="4869" max="4869" width="22.375" style="174" customWidth="1"/>
    <col min="4870" max="4870" width="9.125" style="174" customWidth="1"/>
    <col min="4871" max="5121" width="9" style="174"/>
    <col min="5122" max="5122" width="10.75" style="174" customWidth="1"/>
    <col min="5123" max="5123" width="17.125" style="174" customWidth="1"/>
    <col min="5124" max="5124" width="12.5" style="174" customWidth="1"/>
    <col min="5125" max="5125" width="22.375" style="174" customWidth="1"/>
    <col min="5126" max="5126" width="9.125" style="174" customWidth="1"/>
    <col min="5127" max="5377" width="9" style="174"/>
    <col min="5378" max="5378" width="10.75" style="174" customWidth="1"/>
    <col min="5379" max="5379" width="17.125" style="174" customWidth="1"/>
    <col min="5380" max="5380" width="12.5" style="174" customWidth="1"/>
    <col min="5381" max="5381" width="22.375" style="174" customWidth="1"/>
    <col min="5382" max="5382" width="9.125" style="174" customWidth="1"/>
    <col min="5383" max="5633" width="9" style="174"/>
    <col min="5634" max="5634" width="10.75" style="174" customWidth="1"/>
    <col min="5635" max="5635" width="17.125" style="174" customWidth="1"/>
    <col min="5636" max="5636" width="12.5" style="174" customWidth="1"/>
    <col min="5637" max="5637" width="22.375" style="174" customWidth="1"/>
    <col min="5638" max="5638" width="9.125" style="174" customWidth="1"/>
    <col min="5639" max="5889" width="9" style="174"/>
    <col min="5890" max="5890" width="10.75" style="174" customWidth="1"/>
    <col min="5891" max="5891" width="17.125" style="174" customWidth="1"/>
    <col min="5892" max="5892" width="12.5" style="174" customWidth="1"/>
    <col min="5893" max="5893" width="22.375" style="174" customWidth="1"/>
    <col min="5894" max="5894" width="9.125" style="174" customWidth="1"/>
    <col min="5895" max="6145" width="9" style="174"/>
    <col min="6146" max="6146" width="10.75" style="174" customWidth="1"/>
    <col min="6147" max="6147" width="17.125" style="174" customWidth="1"/>
    <col min="6148" max="6148" width="12.5" style="174" customWidth="1"/>
    <col min="6149" max="6149" width="22.375" style="174" customWidth="1"/>
    <col min="6150" max="6150" width="9.125" style="174" customWidth="1"/>
    <col min="6151" max="6401" width="9" style="174"/>
    <col min="6402" max="6402" width="10.75" style="174" customWidth="1"/>
    <col min="6403" max="6403" width="17.125" style="174" customWidth="1"/>
    <col min="6404" max="6404" width="12.5" style="174" customWidth="1"/>
    <col min="6405" max="6405" width="22.375" style="174" customWidth="1"/>
    <col min="6406" max="6406" width="9.125" style="174" customWidth="1"/>
    <col min="6407" max="6657" width="9" style="174"/>
    <col min="6658" max="6658" width="10.75" style="174" customWidth="1"/>
    <col min="6659" max="6659" width="17.125" style="174" customWidth="1"/>
    <col min="6660" max="6660" width="12.5" style="174" customWidth="1"/>
    <col min="6661" max="6661" width="22.375" style="174" customWidth="1"/>
    <col min="6662" max="6662" width="9.125" style="174" customWidth="1"/>
    <col min="6663" max="6913" width="9" style="174"/>
    <col min="6914" max="6914" width="10.75" style="174" customWidth="1"/>
    <col min="6915" max="6915" width="17.125" style="174" customWidth="1"/>
    <col min="6916" max="6916" width="12.5" style="174" customWidth="1"/>
    <col min="6917" max="6917" width="22.375" style="174" customWidth="1"/>
    <col min="6918" max="6918" width="9.125" style="174" customWidth="1"/>
    <col min="6919" max="7169" width="9" style="174"/>
    <col min="7170" max="7170" width="10.75" style="174" customWidth="1"/>
    <col min="7171" max="7171" width="17.125" style="174" customWidth="1"/>
    <col min="7172" max="7172" width="12.5" style="174" customWidth="1"/>
    <col min="7173" max="7173" width="22.375" style="174" customWidth="1"/>
    <col min="7174" max="7174" width="9.125" style="174" customWidth="1"/>
    <col min="7175" max="7425" width="9" style="174"/>
    <col min="7426" max="7426" width="10.75" style="174" customWidth="1"/>
    <col min="7427" max="7427" width="17.125" style="174" customWidth="1"/>
    <col min="7428" max="7428" width="12.5" style="174" customWidth="1"/>
    <col min="7429" max="7429" width="22.375" style="174" customWidth="1"/>
    <col min="7430" max="7430" width="9.125" style="174" customWidth="1"/>
    <col min="7431" max="7681" width="9" style="174"/>
    <col min="7682" max="7682" width="10.75" style="174" customWidth="1"/>
    <col min="7683" max="7683" width="17.125" style="174" customWidth="1"/>
    <col min="7684" max="7684" width="12.5" style="174" customWidth="1"/>
    <col min="7685" max="7685" width="22.375" style="174" customWidth="1"/>
    <col min="7686" max="7686" width="9.125" style="174" customWidth="1"/>
    <col min="7687" max="7937" width="9" style="174"/>
    <col min="7938" max="7938" width="10.75" style="174" customWidth="1"/>
    <col min="7939" max="7939" width="17.125" style="174" customWidth="1"/>
    <col min="7940" max="7940" width="12.5" style="174" customWidth="1"/>
    <col min="7941" max="7941" width="22.375" style="174" customWidth="1"/>
    <col min="7942" max="7942" width="9.125" style="174" customWidth="1"/>
    <col min="7943" max="8193" width="9" style="174"/>
    <col min="8194" max="8194" width="10.75" style="174" customWidth="1"/>
    <col min="8195" max="8195" width="17.125" style="174" customWidth="1"/>
    <col min="8196" max="8196" width="12.5" style="174" customWidth="1"/>
    <col min="8197" max="8197" width="22.375" style="174" customWidth="1"/>
    <col min="8198" max="8198" width="9.125" style="174" customWidth="1"/>
    <col min="8199" max="8449" width="9" style="174"/>
    <col min="8450" max="8450" width="10.75" style="174" customWidth="1"/>
    <col min="8451" max="8451" width="17.125" style="174" customWidth="1"/>
    <col min="8452" max="8452" width="12.5" style="174" customWidth="1"/>
    <col min="8453" max="8453" width="22.375" style="174" customWidth="1"/>
    <col min="8454" max="8454" width="9.125" style="174" customWidth="1"/>
    <col min="8455" max="8705" width="9" style="174"/>
    <col min="8706" max="8706" width="10.75" style="174" customWidth="1"/>
    <col min="8707" max="8707" width="17.125" style="174" customWidth="1"/>
    <col min="8708" max="8708" width="12.5" style="174" customWidth="1"/>
    <col min="8709" max="8709" width="22.375" style="174" customWidth="1"/>
    <col min="8710" max="8710" width="9.125" style="174" customWidth="1"/>
    <col min="8711" max="8961" width="9" style="174"/>
    <col min="8962" max="8962" width="10.75" style="174" customWidth="1"/>
    <col min="8963" max="8963" width="17.125" style="174" customWidth="1"/>
    <col min="8964" max="8964" width="12.5" style="174" customWidth="1"/>
    <col min="8965" max="8965" width="22.375" style="174" customWidth="1"/>
    <col min="8966" max="8966" width="9.125" style="174" customWidth="1"/>
    <col min="8967" max="9217" width="9" style="174"/>
    <col min="9218" max="9218" width="10.75" style="174" customWidth="1"/>
    <col min="9219" max="9219" width="17.125" style="174" customWidth="1"/>
    <col min="9220" max="9220" width="12.5" style="174" customWidth="1"/>
    <col min="9221" max="9221" width="22.375" style="174" customWidth="1"/>
    <col min="9222" max="9222" width="9.125" style="174" customWidth="1"/>
    <col min="9223" max="9473" width="9" style="174"/>
    <col min="9474" max="9474" width="10.75" style="174" customWidth="1"/>
    <col min="9475" max="9475" width="17.125" style="174" customWidth="1"/>
    <col min="9476" max="9476" width="12.5" style="174" customWidth="1"/>
    <col min="9477" max="9477" width="22.375" style="174" customWidth="1"/>
    <col min="9478" max="9478" width="9.125" style="174" customWidth="1"/>
    <col min="9479" max="9729" width="9" style="174"/>
    <col min="9730" max="9730" width="10.75" style="174" customWidth="1"/>
    <col min="9731" max="9731" width="17.125" style="174" customWidth="1"/>
    <col min="9732" max="9732" width="12.5" style="174" customWidth="1"/>
    <col min="9733" max="9733" width="22.375" style="174" customWidth="1"/>
    <col min="9734" max="9734" width="9.125" style="174" customWidth="1"/>
    <col min="9735" max="9985" width="9" style="174"/>
    <col min="9986" max="9986" width="10.75" style="174" customWidth="1"/>
    <col min="9987" max="9987" width="17.125" style="174" customWidth="1"/>
    <col min="9988" max="9988" width="12.5" style="174" customWidth="1"/>
    <col min="9989" max="9989" width="22.375" style="174" customWidth="1"/>
    <col min="9990" max="9990" width="9.125" style="174" customWidth="1"/>
    <col min="9991" max="10241" width="9" style="174"/>
    <col min="10242" max="10242" width="10.75" style="174" customWidth="1"/>
    <col min="10243" max="10243" width="17.125" style="174" customWidth="1"/>
    <col min="10244" max="10244" width="12.5" style="174" customWidth="1"/>
    <col min="10245" max="10245" width="22.375" style="174" customWidth="1"/>
    <col min="10246" max="10246" width="9.125" style="174" customWidth="1"/>
    <col min="10247" max="10497" width="9" style="174"/>
    <col min="10498" max="10498" width="10.75" style="174" customWidth="1"/>
    <col min="10499" max="10499" width="17.125" style="174" customWidth="1"/>
    <col min="10500" max="10500" width="12.5" style="174" customWidth="1"/>
    <col min="10501" max="10501" width="22.375" style="174" customWidth="1"/>
    <col min="10502" max="10502" width="9.125" style="174" customWidth="1"/>
    <col min="10503" max="10753" width="9" style="174"/>
    <col min="10754" max="10754" width="10.75" style="174" customWidth="1"/>
    <col min="10755" max="10755" width="17.125" style="174" customWidth="1"/>
    <col min="10756" max="10756" width="12.5" style="174" customWidth="1"/>
    <col min="10757" max="10757" width="22.375" style="174" customWidth="1"/>
    <col min="10758" max="10758" width="9.125" style="174" customWidth="1"/>
    <col min="10759" max="11009" width="9" style="174"/>
    <col min="11010" max="11010" width="10.75" style="174" customWidth="1"/>
    <col min="11011" max="11011" width="17.125" style="174" customWidth="1"/>
    <col min="11012" max="11012" width="12.5" style="174" customWidth="1"/>
    <col min="11013" max="11013" width="22.375" style="174" customWidth="1"/>
    <col min="11014" max="11014" width="9.125" style="174" customWidth="1"/>
    <col min="11015" max="11265" width="9" style="174"/>
    <col min="11266" max="11266" width="10.75" style="174" customWidth="1"/>
    <col min="11267" max="11267" width="17.125" style="174" customWidth="1"/>
    <col min="11268" max="11268" width="12.5" style="174" customWidth="1"/>
    <col min="11269" max="11269" width="22.375" style="174" customWidth="1"/>
    <col min="11270" max="11270" width="9.125" style="174" customWidth="1"/>
    <col min="11271" max="11521" width="9" style="174"/>
    <col min="11522" max="11522" width="10.75" style="174" customWidth="1"/>
    <col min="11523" max="11523" width="17.125" style="174" customWidth="1"/>
    <col min="11524" max="11524" width="12.5" style="174" customWidth="1"/>
    <col min="11525" max="11525" width="22.375" style="174" customWidth="1"/>
    <col min="11526" max="11526" width="9.125" style="174" customWidth="1"/>
    <col min="11527" max="11777" width="9" style="174"/>
    <col min="11778" max="11778" width="10.75" style="174" customWidth="1"/>
    <col min="11779" max="11779" width="17.125" style="174" customWidth="1"/>
    <col min="11780" max="11780" width="12.5" style="174" customWidth="1"/>
    <col min="11781" max="11781" width="22.375" style="174" customWidth="1"/>
    <col min="11782" max="11782" width="9.125" style="174" customWidth="1"/>
    <col min="11783" max="12033" width="9" style="174"/>
    <col min="12034" max="12034" width="10.75" style="174" customWidth="1"/>
    <col min="12035" max="12035" width="17.125" style="174" customWidth="1"/>
    <col min="12036" max="12036" width="12.5" style="174" customWidth="1"/>
    <col min="12037" max="12037" width="22.375" style="174" customWidth="1"/>
    <col min="12038" max="12038" width="9.125" style="174" customWidth="1"/>
    <col min="12039" max="12289" width="9" style="174"/>
    <col min="12290" max="12290" width="10.75" style="174" customWidth="1"/>
    <col min="12291" max="12291" width="17.125" style="174" customWidth="1"/>
    <col min="12292" max="12292" width="12.5" style="174" customWidth="1"/>
    <col min="12293" max="12293" width="22.375" style="174" customWidth="1"/>
    <col min="12294" max="12294" width="9.125" style="174" customWidth="1"/>
    <col min="12295" max="12545" width="9" style="174"/>
    <col min="12546" max="12546" width="10.75" style="174" customWidth="1"/>
    <col min="12547" max="12547" width="17.125" style="174" customWidth="1"/>
    <col min="12548" max="12548" width="12.5" style="174" customWidth="1"/>
    <col min="12549" max="12549" width="22.375" style="174" customWidth="1"/>
    <col min="12550" max="12550" width="9.125" style="174" customWidth="1"/>
    <col min="12551" max="12801" width="9" style="174"/>
    <col min="12802" max="12802" width="10.75" style="174" customWidth="1"/>
    <col min="12803" max="12803" width="17.125" style="174" customWidth="1"/>
    <col min="12804" max="12804" width="12.5" style="174" customWidth="1"/>
    <col min="12805" max="12805" width="22.375" style="174" customWidth="1"/>
    <col min="12806" max="12806" width="9.125" style="174" customWidth="1"/>
    <col min="12807" max="13057" width="9" style="174"/>
    <col min="13058" max="13058" width="10.75" style="174" customWidth="1"/>
    <col min="13059" max="13059" width="17.125" style="174" customWidth="1"/>
    <col min="13060" max="13060" width="12.5" style="174" customWidth="1"/>
    <col min="13061" max="13061" width="22.375" style="174" customWidth="1"/>
    <col min="13062" max="13062" width="9.125" style="174" customWidth="1"/>
    <col min="13063" max="13313" width="9" style="174"/>
    <col min="13314" max="13314" width="10.75" style="174" customWidth="1"/>
    <col min="13315" max="13315" width="17.125" style="174" customWidth="1"/>
    <col min="13316" max="13316" width="12.5" style="174" customWidth="1"/>
    <col min="13317" max="13317" width="22.375" style="174" customWidth="1"/>
    <col min="13318" max="13318" width="9.125" style="174" customWidth="1"/>
    <col min="13319" max="13569" width="9" style="174"/>
    <col min="13570" max="13570" width="10.75" style="174" customWidth="1"/>
    <col min="13571" max="13571" width="17.125" style="174" customWidth="1"/>
    <col min="13572" max="13572" width="12.5" style="174" customWidth="1"/>
    <col min="13573" max="13573" width="22.375" style="174" customWidth="1"/>
    <col min="13574" max="13574" width="9.125" style="174" customWidth="1"/>
    <col min="13575" max="13825" width="9" style="174"/>
    <col min="13826" max="13826" width="10.75" style="174" customWidth="1"/>
    <col min="13827" max="13827" width="17.125" style="174" customWidth="1"/>
    <col min="13828" max="13828" width="12.5" style="174" customWidth="1"/>
    <col min="13829" max="13829" width="22.375" style="174" customWidth="1"/>
    <col min="13830" max="13830" width="9.125" style="174" customWidth="1"/>
    <col min="13831" max="14081" width="9" style="174"/>
    <col min="14082" max="14082" width="10.75" style="174" customWidth="1"/>
    <col min="14083" max="14083" width="17.125" style="174" customWidth="1"/>
    <col min="14084" max="14084" width="12.5" style="174" customWidth="1"/>
    <col min="14085" max="14085" width="22.375" style="174" customWidth="1"/>
    <col min="14086" max="14086" width="9.125" style="174" customWidth="1"/>
    <col min="14087" max="14337" width="9" style="174"/>
    <col min="14338" max="14338" width="10.75" style="174" customWidth="1"/>
    <col min="14339" max="14339" width="17.125" style="174" customWidth="1"/>
    <col min="14340" max="14340" width="12.5" style="174" customWidth="1"/>
    <col min="14341" max="14341" width="22.375" style="174" customWidth="1"/>
    <col min="14342" max="14342" width="9.125" style="174" customWidth="1"/>
    <col min="14343" max="14593" width="9" style="174"/>
    <col min="14594" max="14594" width="10.75" style="174" customWidth="1"/>
    <col min="14595" max="14595" width="17.125" style="174" customWidth="1"/>
    <col min="14596" max="14596" width="12.5" style="174" customWidth="1"/>
    <col min="14597" max="14597" width="22.375" style="174" customWidth="1"/>
    <col min="14598" max="14598" width="9.125" style="174" customWidth="1"/>
    <col min="14599" max="14849" width="9" style="174"/>
    <col min="14850" max="14850" width="10.75" style="174" customWidth="1"/>
    <col min="14851" max="14851" width="17.125" style="174" customWidth="1"/>
    <col min="14852" max="14852" width="12.5" style="174" customWidth="1"/>
    <col min="14853" max="14853" width="22.375" style="174" customWidth="1"/>
    <col min="14854" max="14854" width="9.125" style="174" customWidth="1"/>
    <col min="14855" max="15105" width="9" style="174"/>
    <col min="15106" max="15106" width="10.75" style="174" customWidth="1"/>
    <col min="15107" max="15107" width="17.125" style="174" customWidth="1"/>
    <col min="15108" max="15108" width="12.5" style="174" customWidth="1"/>
    <col min="15109" max="15109" width="22.375" style="174" customWidth="1"/>
    <col min="15110" max="15110" width="9.125" style="174" customWidth="1"/>
    <col min="15111" max="15361" width="9" style="174"/>
    <col min="15362" max="15362" width="10.75" style="174" customWidth="1"/>
    <col min="15363" max="15363" width="17.125" style="174" customWidth="1"/>
    <col min="15364" max="15364" width="12.5" style="174" customWidth="1"/>
    <col min="15365" max="15365" width="22.375" style="174" customWidth="1"/>
    <col min="15366" max="15366" width="9.125" style="174" customWidth="1"/>
    <col min="15367" max="15617" width="9" style="174"/>
    <col min="15618" max="15618" width="10.75" style="174" customWidth="1"/>
    <col min="15619" max="15619" width="17.125" style="174" customWidth="1"/>
    <col min="15620" max="15620" width="12.5" style="174" customWidth="1"/>
    <col min="15621" max="15621" width="22.375" style="174" customWidth="1"/>
    <col min="15622" max="15622" width="9.125" style="174" customWidth="1"/>
    <col min="15623" max="15873" width="9" style="174"/>
    <col min="15874" max="15874" width="10.75" style="174" customWidth="1"/>
    <col min="15875" max="15875" width="17.125" style="174" customWidth="1"/>
    <col min="15876" max="15876" width="12.5" style="174" customWidth="1"/>
    <col min="15877" max="15877" width="22.375" style="174" customWidth="1"/>
    <col min="15878" max="15878" width="9.125" style="174" customWidth="1"/>
    <col min="15879" max="16129" width="9" style="174"/>
    <col min="16130" max="16130" width="10.75" style="174" customWidth="1"/>
    <col min="16131" max="16131" width="17.125" style="174" customWidth="1"/>
    <col min="16132" max="16132" width="12.5" style="174" customWidth="1"/>
    <col min="16133" max="16133" width="22.375" style="174" customWidth="1"/>
    <col min="16134" max="16134" width="9.125" style="174" customWidth="1"/>
    <col min="16135" max="16384" width="9" style="174"/>
  </cols>
  <sheetData>
    <row r="1" spans="1:6" ht="21" customHeight="1" x14ac:dyDescent="0.3">
      <c r="A1" s="260" t="s">
        <v>618</v>
      </c>
      <c r="B1" s="260"/>
      <c r="C1" s="260"/>
      <c r="D1" s="260"/>
      <c r="E1" s="260"/>
      <c r="F1" s="260"/>
    </row>
    <row r="2" spans="1:6" ht="21" customHeight="1" x14ac:dyDescent="0.3">
      <c r="A2" s="261" t="s">
        <v>13</v>
      </c>
      <c r="B2" s="261"/>
      <c r="C2" s="261"/>
      <c r="D2" s="261"/>
      <c r="E2" s="261"/>
      <c r="F2" s="261"/>
    </row>
    <row r="3" spans="1:6" ht="21" customHeight="1" x14ac:dyDescent="0.3">
      <c r="A3" s="257" t="s">
        <v>619</v>
      </c>
      <c r="B3" s="257"/>
      <c r="C3" s="257"/>
      <c r="D3" s="257"/>
      <c r="E3" s="257"/>
      <c r="F3" s="257"/>
    </row>
    <row r="4" spans="1:6" s="176" customFormat="1" ht="21" customHeight="1" x14ac:dyDescent="0.3">
      <c r="A4" s="175" t="s">
        <v>8</v>
      </c>
      <c r="B4" s="175" t="s">
        <v>9</v>
      </c>
      <c r="C4" s="258" t="s">
        <v>0</v>
      </c>
      <c r="D4" s="259"/>
      <c r="E4" s="175" t="s">
        <v>36</v>
      </c>
      <c r="F4" s="175" t="s">
        <v>2</v>
      </c>
    </row>
    <row r="5" spans="1:6" ht="18" customHeight="1" x14ac:dyDescent="0.3">
      <c r="A5" s="166">
        <v>1</v>
      </c>
      <c r="B5" s="71" t="s">
        <v>59</v>
      </c>
      <c r="C5" s="209" t="s">
        <v>60</v>
      </c>
      <c r="D5" s="210" t="s">
        <v>61</v>
      </c>
      <c r="E5" s="211" t="s">
        <v>48</v>
      </c>
      <c r="F5" s="167"/>
    </row>
    <row r="6" spans="1:6" ht="18" customHeight="1" x14ac:dyDescent="0.3">
      <c r="A6" s="155">
        <v>2</v>
      </c>
      <c r="B6" s="75" t="s">
        <v>81</v>
      </c>
      <c r="C6" s="76" t="s">
        <v>82</v>
      </c>
      <c r="D6" s="77" t="s">
        <v>83</v>
      </c>
      <c r="E6" s="78" t="s">
        <v>48</v>
      </c>
      <c r="F6" s="168"/>
    </row>
    <row r="7" spans="1:6" ht="18" customHeight="1" x14ac:dyDescent="0.3">
      <c r="A7" s="155">
        <v>3</v>
      </c>
      <c r="B7" s="75" t="s">
        <v>132</v>
      </c>
      <c r="C7" s="79" t="s">
        <v>133</v>
      </c>
      <c r="D7" s="80" t="s">
        <v>134</v>
      </c>
      <c r="E7" s="78" t="s">
        <v>48</v>
      </c>
      <c r="F7" s="168"/>
    </row>
    <row r="8" spans="1:6" ht="18" customHeight="1" x14ac:dyDescent="0.3">
      <c r="A8" s="155">
        <v>4</v>
      </c>
      <c r="B8" s="75" t="s">
        <v>400</v>
      </c>
      <c r="C8" s="81" t="s">
        <v>401</v>
      </c>
      <c r="D8" s="82" t="s">
        <v>402</v>
      </c>
      <c r="E8" s="83" t="s">
        <v>403</v>
      </c>
      <c r="F8" s="168"/>
    </row>
    <row r="9" spans="1:6" ht="18" customHeight="1" x14ac:dyDescent="0.3">
      <c r="A9" s="155">
        <v>5</v>
      </c>
      <c r="B9" s="75" t="s">
        <v>408</v>
      </c>
      <c r="C9" s="81" t="s">
        <v>409</v>
      </c>
      <c r="D9" s="82" t="s">
        <v>410</v>
      </c>
      <c r="E9" s="83" t="s">
        <v>411</v>
      </c>
      <c r="F9" s="168"/>
    </row>
    <row r="10" spans="1:6" ht="18" customHeight="1" x14ac:dyDescent="0.3">
      <c r="A10" s="155">
        <v>6</v>
      </c>
      <c r="B10" s="75" t="s">
        <v>412</v>
      </c>
      <c r="C10" s="81" t="s">
        <v>413</v>
      </c>
      <c r="D10" s="82" t="s">
        <v>414</v>
      </c>
      <c r="E10" s="83" t="s">
        <v>415</v>
      </c>
      <c r="F10" s="168"/>
    </row>
    <row r="11" spans="1:6" ht="18" customHeight="1" x14ac:dyDescent="0.3">
      <c r="A11" s="155">
        <v>7</v>
      </c>
      <c r="B11" s="75" t="s">
        <v>423</v>
      </c>
      <c r="C11" s="81" t="s">
        <v>424</v>
      </c>
      <c r="D11" s="82" t="s">
        <v>425</v>
      </c>
      <c r="E11" s="83" t="s">
        <v>426</v>
      </c>
      <c r="F11" s="168"/>
    </row>
    <row r="12" spans="1:6" ht="18" customHeight="1" x14ac:dyDescent="0.3">
      <c r="A12" s="155">
        <v>8</v>
      </c>
      <c r="B12" s="75" t="s">
        <v>435</v>
      </c>
      <c r="C12" s="81" t="s">
        <v>436</v>
      </c>
      <c r="D12" s="82" t="s">
        <v>437</v>
      </c>
      <c r="E12" s="83" t="s">
        <v>411</v>
      </c>
      <c r="F12" s="168"/>
    </row>
    <row r="13" spans="1:6" ht="18" customHeight="1" x14ac:dyDescent="0.3">
      <c r="A13" s="155">
        <v>9</v>
      </c>
      <c r="B13" s="75" t="s">
        <v>438</v>
      </c>
      <c r="C13" s="81" t="s">
        <v>439</v>
      </c>
      <c r="D13" s="82" t="s">
        <v>440</v>
      </c>
      <c r="E13" s="83" t="s">
        <v>441</v>
      </c>
      <c r="F13" s="168"/>
    </row>
    <row r="14" spans="1:6" ht="18" customHeight="1" x14ac:dyDescent="0.3">
      <c r="A14" s="155">
        <v>10</v>
      </c>
      <c r="B14" s="75" t="s">
        <v>470</v>
      </c>
      <c r="C14" s="160" t="s">
        <v>471</v>
      </c>
      <c r="D14" s="158" t="s">
        <v>472</v>
      </c>
      <c r="E14" s="157" t="s">
        <v>411</v>
      </c>
      <c r="F14" s="182"/>
    </row>
    <row r="15" spans="1:6" ht="18" customHeight="1" x14ac:dyDescent="0.3">
      <c r="A15" s="155">
        <v>11</v>
      </c>
      <c r="B15" s="75" t="s">
        <v>164</v>
      </c>
      <c r="C15" s="76" t="s">
        <v>165</v>
      </c>
      <c r="D15" s="77" t="s">
        <v>166</v>
      </c>
      <c r="E15" s="78" t="s">
        <v>48</v>
      </c>
      <c r="F15" s="168"/>
    </row>
    <row r="16" spans="1:6" ht="18" customHeight="1" x14ac:dyDescent="0.3">
      <c r="A16" s="155">
        <v>12</v>
      </c>
      <c r="B16" s="75" t="s">
        <v>168</v>
      </c>
      <c r="C16" s="76" t="s">
        <v>169</v>
      </c>
      <c r="D16" s="77" t="s">
        <v>170</v>
      </c>
      <c r="E16" s="78" t="s">
        <v>48</v>
      </c>
      <c r="F16" s="168"/>
    </row>
    <row r="17" spans="1:6" ht="18" customHeight="1" x14ac:dyDescent="0.3">
      <c r="A17" s="155">
        <v>13</v>
      </c>
      <c r="B17" s="75" t="s">
        <v>172</v>
      </c>
      <c r="C17" s="79" t="s">
        <v>173</v>
      </c>
      <c r="D17" s="80" t="s">
        <v>174</v>
      </c>
      <c r="E17" s="153" t="s">
        <v>48</v>
      </c>
      <c r="F17" s="168"/>
    </row>
    <row r="18" spans="1:6" ht="18" customHeight="1" x14ac:dyDescent="0.3">
      <c r="A18" s="155">
        <v>14</v>
      </c>
      <c r="B18" s="75" t="s">
        <v>184</v>
      </c>
      <c r="C18" s="79" t="s">
        <v>185</v>
      </c>
      <c r="D18" s="80" t="s">
        <v>20</v>
      </c>
      <c r="E18" s="78" t="s">
        <v>48</v>
      </c>
      <c r="F18" s="168"/>
    </row>
    <row r="19" spans="1:6" ht="18" customHeight="1" x14ac:dyDescent="0.3">
      <c r="A19" s="155">
        <v>15</v>
      </c>
      <c r="B19" s="75" t="s">
        <v>187</v>
      </c>
      <c r="C19" s="76" t="s">
        <v>188</v>
      </c>
      <c r="D19" s="77" t="s">
        <v>189</v>
      </c>
      <c r="E19" s="78" t="s">
        <v>48</v>
      </c>
      <c r="F19" s="168"/>
    </row>
    <row r="20" spans="1:6" ht="18" customHeight="1" x14ac:dyDescent="0.3">
      <c r="A20" s="155">
        <v>16</v>
      </c>
      <c r="B20" s="75" t="s">
        <v>194</v>
      </c>
      <c r="C20" s="81" t="s">
        <v>195</v>
      </c>
      <c r="D20" s="82" t="s">
        <v>196</v>
      </c>
      <c r="E20" s="78" t="s">
        <v>48</v>
      </c>
      <c r="F20" s="168"/>
    </row>
    <row r="21" spans="1:6" ht="18" customHeight="1" x14ac:dyDescent="0.3">
      <c r="A21" s="155">
        <v>17</v>
      </c>
      <c r="B21" s="75" t="s">
        <v>210</v>
      </c>
      <c r="C21" s="76" t="s">
        <v>211</v>
      </c>
      <c r="D21" s="77" t="s">
        <v>212</v>
      </c>
      <c r="E21" s="78" t="s">
        <v>48</v>
      </c>
      <c r="F21" s="168"/>
    </row>
    <row r="22" spans="1:6" ht="18" customHeight="1" x14ac:dyDescent="0.3">
      <c r="A22" s="155">
        <v>18</v>
      </c>
      <c r="B22" s="75" t="s">
        <v>217</v>
      </c>
      <c r="C22" s="79" t="s">
        <v>218</v>
      </c>
      <c r="D22" s="80" t="s">
        <v>219</v>
      </c>
      <c r="E22" s="153" t="s">
        <v>48</v>
      </c>
      <c r="F22" s="168"/>
    </row>
    <row r="23" spans="1:6" ht="18" customHeight="1" x14ac:dyDescent="0.3">
      <c r="A23" s="155">
        <v>19</v>
      </c>
      <c r="B23" s="75" t="s">
        <v>221</v>
      </c>
      <c r="C23" s="76" t="s">
        <v>222</v>
      </c>
      <c r="D23" s="77" t="s">
        <v>223</v>
      </c>
      <c r="E23" s="78" t="s">
        <v>48</v>
      </c>
      <c r="F23" s="168"/>
    </row>
    <row r="24" spans="1:6" ht="18" customHeight="1" x14ac:dyDescent="0.3">
      <c r="A24" s="155">
        <v>20</v>
      </c>
      <c r="B24" s="75" t="s">
        <v>241</v>
      </c>
      <c r="C24" s="79" t="s">
        <v>242</v>
      </c>
      <c r="D24" s="80" t="s">
        <v>243</v>
      </c>
      <c r="E24" s="153" t="s">
        <v>48</v>
      </c>
      <c r="F24" s="168"/>
    </row>
    <row r="25" spans="1:6" ht="18" customHeight="1" x14ac:dyDescent="0.3">
      <c r="A25" s="155">
        <v>21</v>
      </c>
      <c r="B25" s="75" t="s">
        <v>245</v>
      </c>
      <c r="C25" s="79" t="s">
        <v>246</v>
      </c>
      <c r="D25" s="80" t="s">
        <v>243</v>
      </c>
      <c r="E25" s="153" t="s">
        <v>48</v>
      </c>
      <c r="F25" s="168"/>
    </row>
    <row r="26" spans="1:6" ht="18" customHeight="1" x14ac:dyDescent="0.3">
      <c r="A26" s="155">
        <v>22</v>
      </c>
      <c r="B26" s="75" t="s">
        <v>252</v>
      </c>
      <c r="C26" s="76" t="s">
        <v>253</v>
      </c>
      <c r="D26" s="77" t="s">
        <v>254</v>
      </c>
      <c r="E26" s="78" t="s">
        <v>48</v>
      </c>
      <c r="F26" s="168"/>
    </row>
    <row r="27" spans="1:6" ht="18" customHeight="1" x14ac:dyDescent="0.3">
      <c r="A27" s="155">
        <v>23</v>
      </c>
      <c r="B27" s="75" t="s">
        <v>256</v>
      </c>
      <c r="C27" s="76" t="s">
        <v>257</v>
      </c>
      <c r="D27" s="77" t="s">
        <v>258</v>
      </c>
      <c r="E27" s="78" t="s">
        <v>48</v>
      </c>
      <c r="F27" s="182"/>
    </row>
    <row r="28" spans="1:6" ht="18" customHeight="1" x14ac:dyDescent="0.3">
      <c r="A28" s="155">
        <v>24</v>
      </c>
      <c r="B28" s="75" t="s">
        <v>260</v>
      </c>
      <c r="C28" s="76" t="s">
        <v>261</v>
      </c>
      <c r="D28" s="77" t="s">
        <v>262</v>
      </c>
      <c r="E28" s="78" t="s">
        <v>48</v>
      </c>
      <c r="F28" s="182"/>
    </row>
    <row r="29" spans="1:6" ht="18" customHeight="1" x14ac:dyDescent="0.3">
      <c r="A29" s="155">
        <v>25</v>
      </c>
      <c r="B29" s="75" t="s">
        <v>284</v>
      </c>
      <c r="C29" s="81" t="s">
        <v>26</v>
      </c>
      <c r="D29" s="82" t="s">
        <v>285</v>
      </c>
      <c r="E29" s="78" t="s">
        <v>48</v>
      </c>
      <c r="F29" s="182"/>
    </row>
    <row r="30" spans="1:6" ht="18" customHeight="1" x14ac:dyDescent="0.3">
      <c r="A30" s="155">
        <v>26</v>
      </c>
      <c r="B30" s="75" t="s">
        <v>291</v>
      </c>
      <c r="C30" s="79" t="s">
        <v>292</v>
      </c>
      <c r="D30" s="80" t="s">
        <v>293</v>
      </c>
      <c r="E30" s="78" t="s">
        <v>48</v>
      </c>
      <c r="F30" s="182"/>
    </row>
    <row r="31" spans="1:6" ht="18" customHeight="1" x14ac:dyDescent="0.3">
      <c r="A31" s="155">
        <v>27</v>
      </c>
      <c r="B31" s="75" t="s">
        <v>299</v>
      </c>
      <c r="C31" s="81" t="s">
        <v>300</v>
      </c>
      <c r="D31" s="82" t="s">
        <v>301</v>
      </c>
      <c r="E31" s="78" t="s">
        <v>48</v>
      </c>
      <c r="F31" s="168"/>
    </row>
    <row r="32" spans="1:6" ht="18" customHeight="1" x14ac:dyDescent="0.3">
      <c r="A32" s="155">
        <v>28</v>
      </c>
      <c r="B32" s="75" t="s">
        <v>307</v>
      </c>
      <c r="C32" s="81" t="s">
        <v>308</v>
      </c>
      <c r="D32" s="82" t="s">
        <v>40</v>
      </c>
      <c r="E32" s="78" t="s">
        <v>48</v>
      </c>
      <c r="F32" s="168"/>
    </row>
    <row r="33" spans="1:6" ht="18" customHeight="1" x14ac:dyDescent="0.3">
      <c r="A33" s="155">
        <v>29</v>
      </c>
      <c r="B33" s="75" t="s">
        <v>318</v>
      </c>
      <c r="C33" s="76" t="s">
        <v>319</v>
      </c>
      <c r="D33" s="77" t="s">
        <v>1</v>
      </c>
      <c r="E33" s="78" t="s">
        <v>48</v>
      </c>
      <c r="F33" s="168"/>
    </row>
    <row r="34" spans="1:6" ht="18" customHeight="1" x14ac:dyDescent="0.3">
      <c r="A34" s="155">
        <v>30</v>
      </c>
      <c r="B34" s="75" t="s">
        <v>328</v>
      </c>
      <c r="C34" s="79" t="s">
        <v>329</v>
      </c>
      <c r="D34" s="80" t="s">
        <v>330</v>
      </c>
      <c r="E34" s="78" t="s">
        <v>48</v>
      </c>
      <c r="F34" s="168"/>
    </row>
    <row r="35" spans="1:6" ht="18" customHeight="1" x14ac:dyDescent="0.3">
      <c r="A35" s="155">
        <v>31</v>
      </c>
      <c r="B35" s="75" t="s">
        <v>335</v>
      </c>
      <c r="C35" s="76" t="s">
        <v>336</v>
      </c>
      <c r="D35" s="77" t="s">
        <v>337</v>
      </c>
      <c r="E35" s="78" t="s">
        <v>48</v>
      </c>
      <c r="F35" s="168"/>
    </row>
    <row r="36" spans="1:6" ht="18" customHeight="1" x14ac:dyDescent="0.3">
      <c r="A36" s="155">
        <v>32</v>
      </c>
      <c r="B36" s="75" t="s">
        <v>371</v>
      </c>
      <c r="C36" s="76" t="s">
        <v>372</v>
      </c>
      <c r="D36" s="77" t="s">
        <v>373</v>
      </c>
      <c r="E36" s="78" t="s">
        <v>48</v>
      </c>
      <c r="F36" s="168"/>
    </row>
    <row r="37" spans="1:6" ht="18" customHeight="1" x14ac:dyDescent="0.3">
      <c r="A37" s="155">
        <v>33</v>
      </c>
      <c r="B37" s="75" t="s">
        <v>393</v>
      </c>
      <c r="C37" s="76" t="s">
        <v>394</v>
      </c>
      <c r="D37" s="77" t="s">
        <v>395</v>
      </c>
      <c r="E37" s="78" t="s">
        <v>48</v>
      </c>
      <c r="F37" s="168"/>
    </row>
    <row r="38" spans="1:6" ht="18" customHeight="1" x14ac:dyDescent="0.3">
      <c r="A38" s="155">
        <v>34</v>
      </c>
      <c r="B38" s="75" t="s">
        <v>487</v>
      </c>
      <c r="C38" s="81" t="s">
        <v>488</v>
      </c>
      <c r="D38" s="82" t="s">
        <v>31</v>
      </c>
      <c r="E38" s="83" t="s">
        <v>426</v>
      </c>
      <c r="F38" s="168"/>
    </row>
    <row r="39" spans="1:6" ht="18" customHeight="1" x14ac:dyDescent="0.3">
      <c r="A39" s="155">
        <v>35</v>
      </c>
      <c r="B39" s="75" t="s">
        <v>518</v>
      </c>
      <c r="C39" s="81" t="s">
        <v>519</v>
      </c>
      <c r="D39" s="82" t="s">
        <v>520</v>
      </c>
      <c r="E39" s="83" t="s">
        <v>426</v>
      </c>
      <c r="F39" s="168"/>
    </row>
    <row r="40" spans="1:6" ht="18" customHeight="1" x14ac:dyDescent="0.3">
      <c r="A40" s="155">
        <v>36</v>
      </c>
      <c r="B40" s="75" t="s">
        <v>521</v>
      </c>
      <c r="C40" s="81" t="s">
        <v>522</v>
      </c>
      <c r="D40" s="82" t="s">
        <v>523</v>
      </c>
      <c r="E40" s="83" t="s">
        <v>415</v>
      </c>
      <c r="F40" s="168"/>
    </row>
    <row r="41" spans="1:6" ht="18" customHeight="1" x14ac:dyDescent="0.3">
      <c r="A41" s="155">
        <v>37</v>
      </c>
      <c r="B41" s="75" t="s">
        <v>527</v>
      </c>
      <c r="C41" s="81" t="s">
        <v>528</v>
      </c>
      <c r="D41" s="82" t="s">
        <v>529</v>
      </c>
      <c r="E41" s="83" t="s">
        <v>411</v>
      </c>
      <c r="F41" s="168"/>
    </row>
    <row r="42" spans="1:6" ht="18" customHeight="1" x14ac:dyDescent="0.3">
      <c r="A42" s="155">
        <v>38</v>
      </c>
      <c r="B42" s="75" t="s">
        <v>535</v>
      </c>
      <c r="C42" s="81" t="s">
        <v>536</v>
      </c>
      <c r="D42" s="82" t="s">
        <v>537</v>
      </c>
      <c r="E42" s="83" t="s">
        <v>448</v>
      </c>
      <c r="F42" s="168"/>
    </row>
    <row r="43" spans="1:6" ht="18" customHeight="1" x14ac:dyDescent="0.3">
      <c r="A43" s="155">
        <v>39</v>
      </c>
      <c r="B43" s="75" t="s">
        <v>573</v>
      </c>
      <c r="C43" s="81" t="s">
        <v>574</v>
      </c>
      <c r="D43" s="82" t="s">
        <v>575</v>
      </c>
      <c r="E43" s="83" t="s">
        <v>403</v>
      </c>
      <c r="F43" s="168"/>
    </row>
    <row r="44" spans="1:6" ht="18" customHeight="1" x14ac:dyDescent="0.3">
      <c r="A44" s="155">
        <v>40</v>
      </c>
      <c r="B44" s="75" t="s">
        <v>581</v>
      </c>
      <c r="C44" s="81" t="s">
        <v>582</v>
      </c>
      <c r="D44" s="82" t="s">
        <v>583</v>
      </c>
      <c r="E44" s="83" t="s">
        <v>411</v>
      </c>
      <c r="F44" s="168"/>
    </row>
    <row r="45" spans="1:6" ht="18" customHeight="1" x14ac:dyDescent="0.3">
      <c r="A45" s="155">
        <v>41</v>
      </c>
      <c r="B45" s="75" t="s">
        <v>598</v>
      </c>
      <c r="C45" s="81" t="s">
        <v>599</v>
      </c>
      <c r="D45" s="82" t="s">
        <v>600</v>
      </c>
      <c r="E45" s="83" t="s">
        <v>426</v>
      </c>
      <c r="F45" s="168"/>
    </row>
    <row r="46" spans="1:6" ht="18" customHeight="1" x14ac:dyDescent="0.3">
      <c r="A46" s="155">
        <v>42</v>
      </c>
      <c r="B46" s="168"/>
      <c r="C46" s="177"/>
      <c r="D46" s="178"/>
      <c r="E46" s="168"/>
      <c r="F46" s="168"/>
    </row>
    <row r="47" spans="1:6" ht="18.75" customHeight="1" x14ac:dyDescent="0.3">
      <c r="A47" s="169"/>
      <c r="B47" s="169"/>
      <c r="C47" s="179"/>
      <c r="D47" s="180"/>
      <c r="E47" s="181"/>
      <c r="F47" s="173"/>
    </row>
    <row r="48" spans="1:6" ht="21" customHeight="1" x14ac:dyDescent="0.3">
      <c r="A48" s="260" t="s">
        <v>618</v>
      </c>
      <c r="B48" s="260"/>
      <c r="C48" s="260"/>
      <c r="D48" s="260"/>
      <c r="E48" s="260"/>
      <c r="F48" s="260"/>
    </row>
    <row r="49" spans="1:6" ht="21" customHeight="1" x14ac:dyDescent="0.3">
      <c r="A49" s="261" t="s">
        <v>14</v>
      </c>
      <c r="B49" s="261"/>
      <c r="C49" s="261"/>
      <c r="D49" s="261"/>
      <c r="E49" s="261"/>
      <c r="F49" s="261"/>
    </row>
    <row r="50" spans="1:6" ht="21" customHeight="1" x14ac:dyDescent="0.3">
      <c r="A50" s="257" t="s">
        <v>620</v>
      </c>
      <c r="B50" s="257"/>
      <c r="C50" s="257"/>
      <c r="D50" s="257"/>
      <c r="E50" s="257"/>
      <c r="F50" s="257"/>
    </row>
    <row r="51" spans="1:6" s="176" customFormat="1" ht="21" customHeight="1" x14ac:dyDescent="0.3">
      <c r="A51" s="175" t="s">
        <v>8</v>
      </c>
      <c r="B51" s="175" t="s">
        <v>9</v>
      </c>
      <c r="C51" s="258" t="s">
        <v>0</v>
      </c>
      <c r="D51" s="259"/>
      <c r="E51" s="175" t="s">
        <v>36</v>
      </c>
      <c r="F51" s="175" t="s">
        <v>2</v>
      </c>
    </row>
    <row r="52" spans="1:6" ht="18" customHeight="1" x14ac:dyDescent="0.3">
      <c r="A52" s="155">
        <v>1</v>
      </c>
      <c r="B52" s="71" t="s">
        <v>52</v>
      </c>
      <c r="C52" s="215" t="s">
        <v>53</v>
      </c>
      <c r="D52" s="216" t="s">
        <v>54</v>
      </c>
      <c r="E52" s="211" t="s">
        <v>48</v>
      </c>
      <c r="F52" s="167"/>
    </row>
    <row r="53" spans="1:6" ht="18" customHeight="1" x14ac:dyDescent="0.3">
      <c r="A53" s="155">
        <v>2</v>
      </c>
      <c r="B53" s="208" t="s">
        <v>97</v>
      </c>
      <c r="C53" s="212" t="s">
        <v>98</v>
      </c>
      <c r="D53" s="213" t="s">
        <v>99</v>
      </c>
      <c r="E53" s="217" t="s">
        <v>48</v>
      </c>
      <c r="F53" s="214"/>
    </row>
    <row r="54" spans="1:6" ht="18" customHeight="1" x14ac:dyDescent="0.3">
      <c r="A54" s="155">
        <v>3</v>
      </c>
      <c r="B54" s="75" t="s">
        <v>101</v>
      </c>
      <c r="C54" s="160" t="s">
        <v>102</v>
      </c>
      <c r="D54" s="158" t="s">
        <v>103</v>
      </c>
      <c r="E54" s="153" t="s">
        <v>48</v>
      </c>
      <c r="F54" s="182"/>
    </row>
    <row r="55" spans="1:6" ht="18" customHeight="1" x14ac:dyDescent="0.3">
      <c r="A55" s="155">
        <v>4</v>
      </c>
      <c r="B55" s="75" t="s">
        <v>112</v>
      </c>
      <c r="C55" s="81" t="s">
        <v>113</v>
      </c>
      <c r="D55" s="82" t="s">
        <v>114</v>
      </c>
      <c r="E55" s="78" t="s">
        <v>48</v>
      </c>
      <c r="F55" s="182"/>
    </row>
    <row r="56" spans="1:6" ht="18" customHeight="1" x14ac:dyDescent="0.3">
      <c r="A56" s="155">
        <v>5</v>
      </c>
      <c r="B56" s="75" t="s">
        <v>116</v>
      </c>
      <c r="C56" s="79" t="s">
        <v>117</v>
      </c>
      <c r="D56" s="80" t="s">
        <v>118</v>
      </c>
      <c r="E56" s="153" t="s">
        <v>48</v>
      </c>
      <c r="F56" s="182"/>
    </row>
    <row r="57" spans="1:6" ht="18" customHeight="1" x14ac:dyDescent="0.3">
      <c r="A57" s="155">
        <v>6</v>
      </c>
      <c r="B57" s="75" t="s">
        <v>140</v>
      </c>
      <c r="C57" s="160" t="s">
        <v>141</v>
      </c>
      <c r="D57" s="158" t="s">
        <v>142</v>
      </c>
      <c r="E57" s="153" t="s">
        <v>48</v>
      </c>
      <c r="F57" s="182"/>
    </row>
    <row r="58" spans="1:6" ht="18" customHeight="1" x14ac:dyDescent="0.3">
      <c r="A58" s="155">
        <v>7</v>
      </c>
      <c r="B58" s="75" t="s">
        <v>156</v>
      </c>
      <c r="C58" s="79" t="s">
        <v>157</v>
      </c>
      <c r="D58" s="80" t="s">
        <v>158</v>
      </c>
      <c r="E58" s="153" t="s">
        <v>48</v>
      </c>
      <c r="F58" s="182"/>
    </row>
    <row r="59" spans="1:6" ht="18" customHeight="1" x14ac:dyDescent="0.3">
      <c r="A59" s="155">
        <v>8</v>
      </c>
      <c r="B59" s="75" t="s">
        <v>375</v>
      </c>
      <c r="C59" s="81" t="s">
        <v>29</v>
      </c>
      <c r="D59" s="82" t="s">
        <v>376</v>
      </c>
      <c r="E59" s="78" t="s">
        <v>48</v>
      </c>
      <c r="F59" s="182"/>
    </row>
    <row r="60" spans="1:6" ht="18" customHeight="1" x14ac:dyDescent="0.3">
      <c r="A60" s="155">
        <v>9</v>
      </c>
      <c r="B60" s="75" t="s">
        <v>445</v>
      </c>
      <c r="C60" s="160" t="s">
        <v>446</v>
      </c>
      <c r="D60" s="158" t="s">
        <v>447</v>
      </c>
      <c r="E60" s="157" t="s">
        <v>448</v>
      </c>
      <c r="F60" s="182"/>
    </row>
    <row r="61" spans="1:6" ht="18" customHeight="1" x14ac:dyDescent="0.3">
      <c r="A61" s="155">
        <v>10</v>
      </c>
      <c r="B61" s="75" t="s">
        <v>452</v>
      </c>
      <c r="C61" s="160" t="s">
        <v>453</v>
      </c>
      <c r="D61" s="158" t="s">
        <v>454</v>
      </c>
      <c r="E61" s="157" t="s">
        <v>455</v>
      </c>
      <c r="F61" s="168"/>
    </row>
    <row r="62" spans="1:6" ht="18" customHeight="1" x14ac:dyDescent="0.3">
      <c r="A62" s="155">
        <v>11</v>
      </c>
      <c r="B62" s="75" t="s">
        <v>459</v>
      </c>
      <c r="C62" s="160" t="s">
        <v>460</v>
      </c>
      <c r="D62" s="158" t="s">
        <v>461</v>
      </c>
      <c r="E62" s="157" t="s">
        <v>462</v>
      </c>
      <c r="F62" s="168"/>
    </row>
    <row r="63" spans="1:6" ht="18" customHeight="1" x14ac:dyDescent="0.3">
      <c r="A63" s="155">
        <v>12</v>
      </c>
      <c r="B63" s="75" t="s">
        <v>180</v>
      </c>
      <c r="C63" s="79" t="s">
        <v>181</v>
      </c>
      <c r="D63" s="80" t="s">
        <v>182</v>
      </c>
      <c r="E63" s="153" t="s">
        <v>48</v>
      </c>
      <c r="F63" s="168"/>
    </row>
    <row r="64" spans="1:6" ht="18" customHeight="1" x14ac:dyDescent="0.3">
      <c r="A64" s="155">
        <v>13</v>
      </c>
      <c r="B64" s="75" t="s">
        <v>202</v>
      </c>
      <c r="C64" s="76" t="s">
        <v>203</v>
      </c>
      <c r="D64" s="77" t="s">
        <v>204</v>
      </c>
      <c r="E64" s="78" t="s">
        <v>48</v>
      </c>
      <c r="F64" s="182"/>
    </row>
    <row r="65" spans="1:6" ht="18" customHeight="1" x14ac:dyDescent="0.3">
      <c r="A65" s="155">
        <v>14</v>
      </c>
      <c r="B65" s="75" t="s">
        <v>206</v>
      </c>
      <c r="C65" s="79" t="s">
        <v>207</v>
      </c>
      <c r="D65" s="80" t="s">
        <v>208</v>
      </c>
      <c r="E65" s="153" t="s">
        <v>48</v>
      </c>
      <c r="F65" s="168"/>
    </row>
    <row r="66" spans="1:6" ht="18" customHeight="1" x14ac:dyDescent="0.3">
      <c r="A66" s="155">
        <v>15</v>
      </c>
      <c r="B66" s="75" t="s">
        <v>225</v>
      </c>
      <c r="C66" s="76" t="s">
        <v>226</v>
      </c>
      <c r="D66" s="77" t="s">
        <v>227</v>
      </c>
      <c r="E66" s="78" t="s">
        <v>48</v>
      </c>
      <c r="F66" s="182"/>
    </row>
    <row r="67" spans="1:6" ht="18" customHeight="1" x14ac:dyDescent="0.3">
      <c r="A67" s="155">
        <v>16</v>
      </c>
      <c r="B67" s="75" t="s">
        <v>229</v>
      </c>
      <c r="C67" s="79" t="s">
        <v>230</v>
      </c>
      <c r="D67" s="80" t="s">
        <v>231</v>
      </c>
      <c r="E67" s="153" t="s">
        <v>48</v>
      </c>
      <c r="F67" s="182"/>
    </row>
    <row r="68" spans="1:6" ht="18" customHeight="1" x14ac:dyDescent="0.3">
      <c r="A68" s="155">
        <v>17</v>
      </c>
      <c r="B68" s="75" t="s">
        <v>276</v>
      </c>
      <c r="C68" s="79" t="s">
        <v>277</v>
      </c>
      <c r="D68" s="80" t="s">
        <v>278</v>
      </c>
      <c r="E68" s="153" t="s">
        <v>48</v>
      </c>
      <c r="F68" s="182"/>
    </row>
    <row r="69" spans="1:6" ht="18" customHeight="1" x14ac:dyDescent="0.3">
      <c r="A69" s="155">
        <v>18</v>
      </c>
      <c r="B69" s="75" t="s">
        <v>280</v>
      </c>
      <c r="C69" s="79" t="s">
        <v>281</v>
      </c>
      <c r="D69" s="80" t="s">
        <v>282</v>
      </c>
      <c r="E69" s="153" t="s">
        <v>48</v>
      </c>
      <c r="F69" s="182"/>
    </row>
    <row r="70" spans="1:6" ht="18" customHeight="1" x14ac:dyDescent="0.3">
      <c r="A70" s="155">
        <v>19</v>
      </c>
      <c r="B70" s="75" t="s">
        <v>295</v>
      </c>
      <c r="C70" s="160" t="s">
        <v>296</v>
      </c>
      <c r="D70" s="158" t="s">
        <v>297</v>
      </c>
      <c r="E70" s="153" t="s">
        <v>48</v>
      </c>
      <c r="F70" s="182"/>
    </row>
    <row r="71" spans="1:6" ht="18" customHeight="1" x14ac:dyDescent="0.3">
      <c r="A71" s="155">
        <v>20</v>
      </c>
      <c r="B71" s="75" t="s">
        <v>310</v>
      </c>
      <c r="C71" s="79" t="s">
        <v>311</v>
      </c>
      <c r="D71" s="80" t="s">
        <v>312</v>
      </c>
      <c r="E71" s="153" t="s">
        <v>48</v>
      </c>
      <c r="F71" s="182"/>
    </row>
    <row r="72" spans="1:6" ht="18" customHeight="1" x14ac:dyDescent="0.3">
      <c r="A72" s="155">
        <v>21</v>
      </c>
      <c r="B72" s="75" t="s">
        <v>339</v>
      </c>
      <c r="C72" s="160" t="s">
        <v>340</v>
      </c>
      <c r="D72" s="158" t="s">
        <v>341</v>
      </c>
      <c r="E72" s="153" t="s">
        <v>48</v>
      </c>
      <c r="F72" s="182"/>
    </row>
    <row r="73" spans="1:6" ht="18" customHeight="1" x14ac:dyDescent="0.3">
      <c r="A73" s="155">
        <v>22</v>
      </c>
      <c r="B73" s="75" t="s">
        <v>343</v>
      </c>
      <c r="C73" s="79" t="s">
        <v>23</v>
      </c>
      <c r="D73" s="80" t="s">
        <v>344</v>
      </c>
      <c r="E73" s="153" t="s">
        <v>48</v>
      </c>
      <c r="F73" s="182"/>
    </row>
    <row r="74" spans="1:6" ht="18" customHeight="1" x14ac:dyDescent="0.3">
      <c r="A74" s="155">
        <v>23</v>
      </c>
      <c r="B74" s="75" t="s">
        <v>358</v>
      </c>
      <c r="C74" s="79" t="s">
        <v>359</v>
      </c>
      <c r="D74" s="80" t="s">
        <v>360</v>
      </c>
      <c r="E74" s="153" t="s">
        <v>48</v>
      </c>
      <c r="F74" s="182"/>
    </row>
    <row r="75" spans="1:6" ht="18" customHeight="1" x14ac:dyDescent="0.3">
      <c r="A75" s="155">
        <v>24</v>
      </c>
      <c r="B75" s="75" t="s">
        <v>362</v>
      </c>
      <c r="C75" s="79" t="s">
        <v>363</v>
      </c>
      <c r="D75" s="80" t="s">
        <v>364</v>
      </c>
      <c r="E75" s="153" t="s">
        <v>48</v>
      </c>
      <c r="F75" s="182"/>
    </row>
    <row r="76" spans="1:6" ht="18" customHeight="1" x14ac:dyDescent="0.3">
      <c r="A76" s="155">
        <v>25</v>
      </c>
      <c r="B76" s="75" t="s">
        <v>366</v>
      </c>
      <c r="C76" s="160" t="s">
        <v>367</v>
      </c>
      <c r="D76" s="158" t="s">
        <v>368</v>
      </c>
      <c r="E76" s="153" t="s">
        <v>48</v>
      </c>
      <c r="F76" s="182"/>
    </row>
    <row r="77" spans="1:6" ht="18" customHeight="1" x14ac:dyDescent="0.3">
      <c r="A77" s="155">
        <v>26</v>
      </c>
      <c r="B77" s="75" t="s">
        <v>386</v>
      </c>
      <c r="C77" s="79" t="s">
        <v>21</v>
      </c>
      <c r="D77" s="80" t="s">
        <v>387</v>
      </c>
      <c r="E77" s="153" t="s">
        <v>48</v>
      </c>
      <c r="F77" s="182"/>
    </row>
    <row r="78" spans="1:6" ht="18" customHeight="1" x14ac:dyDescent="0.3">
      <c r="A78" s="155">
        <v>27</v>
      </c>
      <c r="B78" s="75" t="s">
        <v>480</v>
      </c>
      <c r="C78" s="160" t="s">
        <v>22</v>
      </c>
      <c r="D78" s="158" t="s">
        <v>481</v>
      </c>
      <c r="E78" s="157" t="s">
        <v>411</v>
      </c>
      <c r="F78" s="182"/>
    </row>
    <row r="79" spans="1:6" ht="18" customHeight="1" x14ac:dyDescent="0.3">
      <c r="A79" s="155">
        <v>28</v>
      </c>
      <c r="B79" s="75" t="s">
        <v>501</v>
      </c>
      <c r="C79" s="160" t="s">
        <v>502</v>
      </c>
      <c r="D79" s="158" t="s">
        <v>503</v>
      </c>
      <c r="E79" s="157" t="s">
        <v>411</v>
      </c>
      <c r="F79" s="182"/>
    </row>
    <row r="80" spans="1:6" ht="18" customHeight="1" x14ac:dyDescent="0.3">
      <c r="A80" s="155">
        <v>29</v>
      </c>
      <c r="B80" s="75" t="s">
        <v>507</v>
      </c>
      <c r="C80" s="160" t="s">
        <v>508</v>
      </c>
      <c r="D80" s="158" t="s">
        <v>509</v>
      </c>
      <c r="E80" s="157" t="s">
        <v>411</v>
      </c>
      <c r="F80" s="182"/>
    </row>
    <row r="81" spans="1:6" ht="18" customHeight="1" x14ac:dyDescent="0.3">
      <c r="A81" s="155">
        <v>30</v>
      </c>
      <c r="B81" s="75" t="s">
        <v>515</v>
      </c>
      <c r="C81" s="160" t="s">
        <v>516</v>
      </c>
      <c r="D81" s="158" t="s">
        <v>517</v>
      </c>
      <c r="E81" s="157" t="s">
        <v>411</v>
      </c>
      <c r="F81" s="182"/>
    </row>
    <row r="82" spans="1:6" ht="18" customHeight="1" x14ac:dyDescent="0.3">
      <c r="A82" s="155">
        <v>31</v>
      </c>
      <c r="B82" s="75" t="s">
        <v>541</v>
      </c>
      <c r="C82" s="160" t="s">
        <v>542</v>
      </c>
      <c r="D82" s="158" t="s">
        <v>543</v>
      </c>
      <c r="E82" s="157" t="s">
        <v>426</v>
      </c>
      <c r="F82" s="182"/>
    </row>
    <row r="83" spans="1:6" ht="18" customHeight="1" x14ac:dyDescent="0.3">
      <c r="A83" s="155">
        <v>32</v>
      </c>
      <c r="B83" s="75" t="s">
        <v>551</v>
      </c>
      <c r="C83" s="79" t="s">
        <v>552</v>
      </c>
      <c r="D83" s="80" t="s">
        <v>553</v>
      </c>
      <c r="E83" s="153" t="s">
        <v>428</v>
      </c>
      <c r="F83" s="182"/>
    </row>
    <row r="84" spans="1:6" ht="18" customHeight="1" x14ac:dyDescent="0.3">
      <c r="A84" s="155">
        <v>33</v>
      </c>
      <c r="B84" s="75" t="s">
        <v>564</v>
      </c>
      <c r="C84" s="160" t="s">
        <v>565</v>
      </c>
      <c r="D84" s="158" t="s">
        <v>566</v>
      </c>
      <c r="E84" s="157" t="s">
        <v>567</v>
      </c>
      <c r="F84" s="182"/>
    </row>
    <row r="85" spans="1:6" ht="18" customHeight="1" x14ac:dyDescent="0.3">
      <c r="A85" s="155">
        <v>34</v>
      </c>
      <c r="B85" s="75" t="s">
        <v>568</v>
      </c>
      <c r="C85" s="160" t="s">
        <v>569</v>
      </c>
      <c r="D85" s="158" t="s">
        <v>570</v>
      </c>
      <c r="E85" s="157" t="s">
        <v>486</v>
      </c>
      <c r="F85" s="182"/>
    </row>
    <row r="86" spans="1:6" ht="18" customHeight="1" x14ac:dyDescent="0.3">
      <c r="A86" s="155">
        <v>35</v>
      </c>
      <c r="B86" s="75" t="s">
        <v>576</v>
      </c>
      <c r="C86" s="160" t="s">
        <v>11</v>
      </c>
      <c r="D86" s="158" t="s">
        <v>577</v>
      </c>
      <c r="E86" s="157" t="s">
        <v>578</v>
      </c>
      <c r="F86" s="182"/>
    </row>
    <row r="87" spans="1:6" ht="18" customHeight="1" x14ac:dyDescent="0.3">
      <c r="A87" s="155">
        <v>36</v>
      </c>
      <c r="B87" s="75" t="s">
        <v>579</v>
      </c>
      <c r="C87" s="160" t="s">
        <v>23</v>
      </c>
      <c r="D87" s="158" t="s">
        <v>580</v>
      </c>
      <c r="E87" s="157" t="s">
        <v>426</v>
      </c>
      <c r="F87" s="182"/>
    </row>
    <row r="88" spans="1:6" ht="18" customHeight="1" x14ac:dyDescent="0.3">
      <c r="A88" s="155">
        <v>37</v>
      </c>
      <c r="B88" s="75" t="s">
        <v>584</v>
      </c>
      <c r="C88" s="160" t="s">
        <v>585</v>
      </c>
      <c r="D88" s="158" t="s">
        <v>586</v>
      </c>
      <c r="E88" s="157" t="s">
        <v>426</v>
      </c>
      <c r="F88" s="182"/>
    </row>
    <row r="89" spans="1:6" ht="18" customHeight="1" x14ac:dyDescent="0.3">
      <c r="A89" s="155">
        <v>38</v>
      </c>
      <c r="B89" s="75" t="s">
        <v>591</v>
      </c>
      <c r="C89" s="79" t="s">
        <v>592</v>
      </c>
      <c r="D89" s="80" t="s">
        <v>593</v>
      </c>
      <c r="E89" s="153" t="s">
        <v>594</v>
      </c>
      <c r="F89" s="182"/>
    </row>
    <row r="90" spans="1:6" ht="18" customHeight="1" x14ac:dyDescent="0.3">
      <c r="A90" s="155"/>
      <c r="B90" s="75"/>
      <c r="C90" s="161"/>
      <c r="D90" s="159"/>
      <c r="E90" s="156"/>
      <c r="F90" s="182"/>
    </row>
    <row r="91" spans="1:6" ht="18" customHeight="1" x14ac:dyDescent="0.3">
      <c r="A91" s="155"/>
      <c r="B91" s="75"/>
      <c r="C91" s="161"/>
      <c r="D91" s="159"/>
      <c r="E91" s="156"/>
      <c r="F91" s="182"/>
    </row>
    <row r="92" spans="1:6" ht="18" customHeight="1" x14ac:dyDescent="0.3">
      <c r="A92" s="169"/>
      <c r="B92" s="183"/>
      <c r="C92" s="184"/>
      <c r="D92" s="185"/>
      <c r="E92" s="186"/>
      <c r="F92" s="181"/>
    </row>
    <row r="93" spans="1:6" ht="21" customHeight="1" x14ac:dyDescent="0.3">
      <c r="A93" s="260" t="s">
        <v>618</v>
      </c>
      <c r="B93" s="260"/>
      <c r="C93" s="260"/>
      <c r="D93" s="260"/>
      <c r="E93" s="260"/>
      <c r="F93" s="260"/>
    </row>
    <row r="94" spans="1:6" ht="21" customHeight="1" x14ac:dyDescent="0.3">
      <c r="A94" s="261" t="s">
        <v>15</v>
      </c>
      <c r="B94" s="261"/>
      <c r="C94" s="261"/>
      <c r="D94" s="261"/>
      <c r="E94" s="261"/>
      <c r="F94" s="261"/>
    </row>
    <row r="95" spans="1:6" ht="21" customHeight="1" x14ac:dyDescent="0.3">
      <c r="A95" s="257" t="s">
        <v>621</v>
      </c>
      <c r="B95" s="257"/>
      <c r="C95" s="257"/>
      <c r="D95" s="257"/>
      <c r="E95" s="257"/>
      <c r="F95" s="257"/>
    </row>
    <row r="96" spans="1:6" s="176" customFormat="1" ht="21" customHeight="1" x14ac:dyDescent="0.3">
      <c r="A96" s="175" t="s">
        <v>8</v>
      </c>
      <c r="B96" s="175" t="s">
        <v>9</v>
      </c>
      <c r="C96" s="258" t="s">
        <v>0</v>
      </c>
      <c r="D96" s="259"/>
      <c r="E96" s="175" t="s">
        <v>36</v>
      </c>
      <c r="F96" s="175" t="s">
        <v>2</v>
      </c>
    </row>
    <row r="97" spans="1:6" ht="21" customHeight="1" x14ac:dyDescent="0.3">
      <c r="A97" s="166">
        <v>1</v>
      </c>
      <c r="B97" s="71" t="s">
        <v>416</v>
      </c>
      <c r="C97" s="72" t="s">
        <v>417</v>
      </c>
      <c r="D97" s="73" t="s">
        <v>418</v>
      </c>
      <c r="E97" s="74" t="s">
        <v>411</v>
      </c>
      <c r="F97" s="167"/>
    </row>
    <row r="98" spans="1:6" ht="21" customHeight="1" x14ac:dyDescent="0.3">
      <c r="A98" s="155">
        <v>2</v>
      </c>
      <c r="B98" s="75" t="s">
        <v>429</v>
      </c>
      <c r="C98" s="81" t="s">
        <v>28</v>
      </c>
      <c r="D98" s="82" t="s">
        <v>430</v>
      </c>
      <c r="E98" s="83" t="s">
        <v>431</v>
      </c>
      <c r="F98" s="168"/>
    </row>
    <row r="99" spans="1:6" ht="21" customHeight="1" x14ac:dyDescent="0.3">
      <c r="A99" s="155">
        <v>3</v>
      </c>
      <c r="B99" s="75" t="s">
        <v>442</v>
      </c>
      <c r="C99" s="81" t="s">
        <v>443</v>
      </c>
      <c r="D99" s="82" t="s">
        <v>444</v>
      </c>
      <c r="E99" s="83" t="s">
        <v>411</v>
      </c>
      <c r="F99" s="168"/>
    </row>
    <row r="100" spans="1:6" ht="21" customHeight="1" x14ac:dyDescent="0.3">
      <c r="A100" s="155">
        <v>4</v>
      </c>
      <c r="B100" s="75" t="s">
        <v>456</v>
      </c>
      <c r="C100" s="81" t="s">
        <v>457</v>
      </c>
      <c r="D100" s="82" t="s">
        <v>458</v>
      </c>
      <c r="E100" s="83" t="s">
        <v>411</v>
      </c>
      <c r="F100" s="168"/>
    </row>
    <row r="101" spans="1:6" ht="21" customHeight="1" x14ac:dyDescent="0.3">
      <c r="A101" s="155">
        <v>5</v>
      </c>
      <c r="B101" s="75" t="s">
        <v>463</v>
      </c>
      <c r="C101" s="81" t="s">
        <v>464</v>
      </c>
      <c r="D101" s="82" t="s">
        <v>465</v>
      </c>
      <c r="E101" s="83" t="s">
        <v>411</v>
      </c>
      <c r="F101" s="168"/>
    </row>
    <row r="102" spans="1:6" ht="21" customHeight="1" x14ac:dyDescent="0.3">
      <c r="A102" s="155">
        <v>6</v>
      </c>
      <c r="B102" s="75" t="s">
        <v>466</v>
      </c>
      <c r="C102" s="81" t="s">
        <v>467</v>
      </c>
      <c r="D102" s="82" t="s">
        <v>468</v>
      </c>
      <c r="E102" s="83" t="s">
        <v>415</v>
      </c>
      <c r="F102" s="168"/>
    </row>
    <row r="103" spans="1:6" ht="21" customHeight="1" x14ac:dyDescent="0.3">
      <c r="A103" s="155">
        <v>7</v>
      </c>
      <c r="B103" s="75" t="s">
        <v>191</v>
      </c>
      <c r="C103" s="81" t="s">
        <v>192</v>
      </c>
      <c r="D103" s="82" t="s">
        <v>35</v>
      </c>
      <c r="E103" s="78" t="s">
        <v>48</v>
      </c>
      <c r="F103" s="168"/>
    </row>
    <row r="104" spans="1:6" ht="21" customHeight="1" x14ac:dyDescent="0.3">
      <c r="A104" s="155">
        <v>8</v>
      </c>
      <c r="B104" s="75" t="s">
        <v>314</v>
      </c>
      <c r="C104" s="79" t="s">
        <v>315</v>
      </c>
      <c r="D104" s="80" t="s">
        <v>316</v>
      </c>
      <c r="E104" s="78" t="s">
        <v>48</v>
      </c>
      <c r="F104" s="168"/>
    </row>
    <row r="105" spans="1:6" ht="21" customHeight="1" x14ac:dyDescent="0.3">
      <c r="A105" s="155">
        <v>9</v>
      </c>
      <c r="B105" s="75" t="s">
        <v>473</v>
      </c>
      <c r="C105" s="81" t="s">
        <v>474</v>
      </c>
      <c r="D105" s="82" t="s">
        <v>475</v>
      </c>
      <c r="E105" s="83" t="s">
        <v>476</v>
      </c>
      <c r="F105" s="168"/>
    </row>
    <row r="106" spans="1:6" ht="21" customHeight="1" x14ac:dyDescent="0.3">
      <c r="A106" s="155">
        <v>10</v>
      </c>
      <c r="B106" s="75" t="s">
        <v>477</v>
      </c>
      <c r="C106" s="81" t="s">
        <v>478</v>
      </c>
      <c r="D106" s="82" t="s">
        <v>479</v>
      </c>
      <c r="E106" s="83" t="s">
        <v>426</v>
      </c>
      <c r="F106" s="168"/>
    </row>
    <row r="107" spans="1:6" ht="21" customHeight="1" x14ac:dyDescent="0.3">
      <c r="A107" s="155">
        <v>11</v>
      </c>
      <c r="B107" s="75" t="s">
        <v>483</v>
      </c>
      <c r="C107" s="81" t="s">
        <v>484</v>
      </c>
      <c r="D107" s="82" t="s">
        <v>485</v>
      </c>
      <c r="E107" s="83" t="s">
        <v>486</v>
      </c>
      <c r="F107" s="168"/>
    </row>
    <row r="108" spans="1:6" ht="21" customHeight="1" x14ac:dyDescent="0.3">
      <c r="A108" s="155">
        <v>12</v>
      </c>
      <c r="B108" s="75" t="s">
        <v>489</v>
      </c>
      <c r="C108" s="81" t="s">
        <v>490</v>
      </c>
      <c r="D108" s="82" t="s">
        <v>491</v>
      </c>
      <c r="E108" s="83" t="s">
        <v>403</v>
      </c>
      <c r="F108" s="168"/>
    </row>
    <row r="109" spans="1:6" ht="21" customHeight="1" x14ac:dyDescent="0.3">
      <c r="A109" s="155">
        <v>13</v>
      </c>
      <c r="B109" s="75" t="s">
        <v>492</v>
      </c>
      <c r="C109" s="81" t="s">
        <v>493</v>
      </c>
      <c r="D109" s="82" t="s">
        <v>494</v>
      </c>
      <c r="E109" s="83" t="s">
        <v>441</v>
      </c>
      <c r="F109" s="168"/>
    </row>
    <row r="110" spans="1:6" ht="21" customHeight="1" x14ac:dyDescent="0.3">
      <c r="A110" s="155">
        <v>14</v>
      </c>
      <c r="B110" s="75" t="s">
        <v>495</v>
      </c>
      <c r="C110" s="81" t="s">
        <v>496</v>
      </c>
      <c r="D110" s="82" t="s">
        <v>497</v>
      </c>
      <c r="E110" s="83" t="s">
        <v>441</v>
      </c>
      <c r="F110" s="168"/>
    </row>
    <row r="111" spans="1:6" ht="21" customHeight="1" x14ac:dyDescent="0.3">
      <c r="A111" s="155">
        <v>15</v>
      </c>
      <c r="B111" s="75" t="s">
        <v>504</v>
      </c>
      <c r="C111" s="81" t="s">
        <v>505</v>
      </c>
      <c r="D111" s="82" t="s">
        <v>506</v>
      </c>
      <c r="E111" s="83" t="s">
        <v>476</v>
      </c>
      <c r="F111" s="168"/>
    </row>
    <row r="112" spans="1:6" ht="21" customHeight="1" x14ac:dyDescent="0.3">
      <c r="A112" s="155">
        <v>16</v>
      </c>
      <c r="B112" s="75" t="s">
        <v>510</v>
      </c>
      <c r="C112" s="81" t="s">
        <v>511</v>
      </c>
      <c r="D112" s="82" t="s">
        <v>512</v>
      </c>
      <c r="E112" s="83" t="s">
        <v>486</v>
      </c>
      <c r="F112" s="168"/>
    </row>
    <row r="113" spans="1:6" ht="21" customHeight="1" x14ac:dyDescent="0.3">
      <c r="A113" s="155">
        <v>17</v>
      </c>
      <c r="B113" s="75" t="s">
        <v>513</v>
      </c>
      <c r="C113" s="81" t="s">
        <v>34</v>
      </c>
      <c r="D113" s="82" t="s">
        <v>514</v>
      </c>
      <c r="E113" s="83" t="s">
        <v>403</v>
      </c>
      <c r="F113" s="168"/>
    </row>
    <row r="114" spans="1:6" ht="21" customHeight="1" x14ac:dyDescent="0.3">
      <c r="A114" s="155">
        <v>18</v>
      </c>
      <c r="B114" s="75" t="s">
        <v>524</v>
      </c>
      <c r="C114" s="81" t="s">
        <v>525</v>
      </c>
      <c r="D114" s="82" t="s">
        <v>526</v>
      </c>
      <c r="E114" s="83" t="s">
        <v>476</v>
      </c>
      <c r="F114" s="168"/>
    </row>
    <row r="115" spans="1:6" ht="21" customHeight="1" x14ac:dyDescent="0.3">
      <c r="A115" s="155">
        <v>19</v>
      </c>
      <c r="B115" s="75" t="s">
        <v>530</v>
      </c>
      <c r="C115" s="81" t="s">
        <v>24</v>
      </c>
      <c r="D115" s="82" t="s">
        <v>531</v>
      </c>
      <c r="E115" s="83" t="s">
        <v>403</v>
      </c>
      <c r="F115" s="168"/>
    </row>
    <row r="116" spans="1:6" ht="21" customHeight="1" x14ac:dyDescent="0.3">
      <c r="A116" s="155">
        <v>20</v>
      </c>
      <c r="B116" s="75" t="s">
        <v>532</v>
      </c>
      <c r="C116" s="81" t="s">
        <v>628</v>
      </c>
      <c r="D116" s="82" t="s">
        <v>534</v>
      </c>
      <c r="E116" s="83" t="s">
        <v>441</v>
      </c>
      <c r="F116" s="168"/>
    </row>
    <row r="117" spans="1:6" ht="21" customHeight="1" x14ac:dyDescent="0.3">
      <c r="A117" s="155">
        <v>21</v>
      </c>
      <c r="B117" s="75" t="s">
        <v>538</v>
      </c>
      <c r="C117" s="81" t="s">
        <v>539</v>
      </c>
      <c r="D117" s="82" t="s">
        <v>540</v>
      </c>
      <c r="E117" s="83" t="s">
        <v>476</v>
      </c>
      <c r="F117" s="168"/>
    </row>
    <row r="118" spans="1:6" ht="21" customHeight="1" x14ac:dyDescent="0.3">
      <c r="A118" s="155">
        <v>22</v>
      </c>
      <c r="B118" s="75" t="s">
        <v>544</v>
      </c>
      <c r="C118" s="81" t="s">
        <v>545</v>
      </c>
      <c r="D118" s="82" t="s">
        <v>546</v>
      </c>
      <c r="E118" s="83" t="s">
        <v>486</v>
      </c>
      <c r="F118" s="168"/>
    </row>
    <row r="119" spans="1:6" ht="21" customHeight="1" x14ac:dyDescent="0.3">
      <c r="A119" s="155">
        <v>23</v>
      </c>
      <c r="B119" s="75" t="s">
        <v>547</v>
      </c>
      <c r="C119" s="81" t="s">
        <v>548</v>
      </c>
      <c r="D119" s="82" t="s">
        <v>549</v>
      </c>
      <c r="E119" s="83" t="s">
        <v>415</v>
      </c>
      <c r="F119" s="168"/>
    </row>
    <row r="120" spans="1:6" ht="21" customHeight="1" x14ac:dyDescent="0.3">
      <c r="A120" s="155">
        <v>24</v>
      </c>
      <c r="B120" s="75" t="s">
        <v>554</v>
      </c>
      <c r="C120" s="81" t="s">
        <v>555</v>
      </c>
      <c r="D120" s="82" t="s">
        <v>556</v>
      </c>
      <c r="E120" s="83" t="s">
        <v>486</v>
      </c>
      <c r="F120" s="168"/>
    </row>
    <row r="121" spans="1:6" ht="21" customHeight="1" x14ac:dyDescent="0.3">
      <c r="A121" s="155">
        <v>25</v>
      </c>
      <c r="B121" s="75" t="s">
        <v>557</v>
      </c>
      <c r="C121" s="81" t="s">
        <v>558</v>
      </c>
      <c r="D121" s="82" t="s">
        <v>559</v>
      </c>
      <c r="E121" s="83" t="s">
        <v>428</v>
      </c>
      <c r="F121" s="168"/>
    </row>
    <row r="122" spans="1:6" ht="21" customHeight="1" x14ac:dyDescent="0.3">
      <c r="A122" s="155">
        <v>26</v>
      </c>
      <c r="B122" s="75" t="s">
        <v>561</v>
      </c>
      <c r="C122" s="81" t="s">
        <v>562</v>
      </c>
      <c r="D122" s="82" t="s">
        <v>563</v>
      </c>
      <c r="E122" s="83" t="s">
        <v>486</v>
      </c>
      <c r="F122" s="168"/>
    </row>
    <row r="123" spans="1:6" ht="21" customHeight="1" x14ac:dyDescent="0.3">
      <c r="A123" s="155">
        <v>27</v>
      </c>
      <c r="B123" s="75" t="s">
        <v>571</v>
      </c>
      <c r="C123" s="81" t="s">
        <v>12</v>
      </c>
      <c r="D123" s="82" t="s">
        <v>572</v>
      </c>
      <c r="E123" s="83" t="s">
        <v>441</v>
      </c>
      <c r="F123" s="168"/>
    </row>
    <row r="124" spans="1:6" ht="21" customHeight="1" x14ac:dyDescent="0.3">
      <c r="A124" s="155">
        <v>28</v>
      </c>
      <c r="B124" s="75" t="s">
        <v>587</v>
      </c>
      <c r="C124" s="81" t="s">
        <v>588</v>
      </c>
      <c r="D124" s="82" t="s">
        <v>589</v>
      </c>
      <c r="E124" s="83" t="s">
        <v>486</v>
      </c>
      <c r="F124" s="168"/>
    </row>
    <row r="125" spans="1:6" ht="21" customHeight="1" x14ac:dyDescent="0.3">
      <c r="A125" s="155">
        <v>29</v>
      </c>
      <c r="B125" s="75" t="s">
        <v>595</v>
      </c>
      <c r="C125" s="81" t="s">
        <v>596</v>
      </c>
      <c r="D125" s="82" t="s">
        <v>597</v>
      </c>
      <c r="E125" s="83" t="s">
        <v>500</v>
      </c>
      <c r="F125" s="168"/>
    </row>
    <row r="126" spans="1:6" ht="21" customHeight="1" x14ac:dyDescent="0.3">
      <c r="A126" s="155">
        <v>30</v>
      </c>
      <c r="B126" s="75" t="s">
        <v>624</v>
      </c>
      <c r="C126" s="81" t="s">
        <v>625</v>
      </c>
      <c r="D126" s="82" t="s">
        <v>626</v>
      </c>
      <c r="E126" s="83" t="s">
        <v>627</v>
      </c>
      <c r="F126" s="168"/>
    </row>
    <row r="127" spans="1:6" ht="21" customHeight="1" x14ac:dyDescent="0.3">
      <c r="A127" s="155"/>
      <c r="B127" s="75"/>
      <c r="C127" s="81"/>
      <c r="D127" s="82"/>
      <c r="E127" s="83"/>
      <c r="F127" s="168"/>
    </row>
    <row r="128" spans="1:6" ht="21" customHeight="1" x14ac:dyDescent="0.3">
      <c r="A128" s="155"/>
      <c r="B128" s="75"/>
      <c r="C128" s="81"/>
      <c r="D128" s="82"/>
      <c r="E128" s="83"/>
      <c r="F128" s="168"/>
    </row>
    <row r="129" spans="1:6" ht="21" customHeight="1" x14ac:dyDescent="0.3">
      <c r="A129" s="155"/>
      <c r="B129" s="75"/>
      <c r="C129" s="81"/>
      <c r="D129" s="82"/>
      <c r="E129" s="83"/>
      <c r="F129" s="168"/>
    </row>
    <row r="130" spans="1:6" ht="21" customHeight="1" x14ac:dyDescent="0.3">
      <c r="A130" s="155"/>
      <c r="B130" s="75"/>
      <c r="C130" s="81"/>
      <c r="D130" s="82"/>
      <c r="E130" s="83"/>
      <c r="F130" s="168"/>
    </row>
    <row r="131" spans="1:6" ht="21" customHeight="1" x14ac:dyDescent="0.3">
      <c r="A131" s="169"/>
      <c r="B131" s="169"/>
      <c r="C131" s="170"/>
      <c r="D131" s="171"/>
      <c r="E131" s="172"/>
      <c r="F131" s="173"/>
    </row>
    <row r="132" spans="1:6" ht="21" customHeight="1" x14ac:dyDescent="0.3">
      <c r="A132" s="260" t="s">
        <v>618</v>
      </c>
      <c r="B132" s="260"/>
      <c r="C132" s="260"/>
      <c r="D132" s="260"/>
      <c r="E132" s="260"/>
      <c r="F132" s="260"/>
    </row>
    <row r="133" spans="1:6" ht="21" customHeight="1" x14ac:dyDescent="0.3">
      <c r="A133" s="261" t="s">
        <v>16</v>
      </c>
      <c r="B133" s="261"/>
      <c r="C133" s="261"/>
      <c r="D133" s="261"/>
      <c r="E133" s="261"/>
      <c r="F133" s="261"/>
    </row>
    <row r="134" spans="1:6" ht="21" customHeight="1" x14ac:dyDescent="0.3">
      <c r="A134" s="257" t="s">
        <v>622</v>
      </c>
      <c r="B134" s="257"/>
      <c r="C134" s="257"/>
      <c r="D134" s="257"/>
      <c r="E134" s="257"/>
      <c r="F134" s="257"/>
    </row>
    <row r="135" spans="1:6" s="176" customFormat="1" ht="21" customHeight="1" x14ac:dyDescent="0.3">
      <c r="A135" s="175" t="s">
        <v>8</v>
      </c>
      <c r="B135" s="175" t="s">
        <v>9</v>
      </c>
      <c r="C135" s="258" t="s">
        <v>0</v>
      </c>
      <c r="D135" s="259"/>
      <c r="E135" s="175" t="s">
        <v>36</v>
      </c>
      <c r="F135" s="175" t="s">
        <v>2</v>
      </c>
    </row>
    <row r="136" spans="1:6" ht="21" customHeight="1" x14ac:dyDescent="0.3">
      <c r="A136" s="155">
        <v>1</v>
      </c>
      <c r="B136" s="71" t="s">
        <v>89</v>
      </c>
      <c r="C136" s="209" t="s">
        <v>90</v>
      </c>
      <c r="D136" s="73" t="s">
        <v>91</v>
      </c>
      <c r="E136" s="211" t="s">
        <v>48</v>
      </c>
      <c r="F136" s="168"/>
    </row>
    <row r="137" spans="1:6" ht="21" customHeight="1" x14ac:dyDescent="0.3">
      <c r="A137" s="155">
        <v>2</v>
      </c>
      <c r="B137" s="75" t="s">
        <v>124</v>
      </c>
      <c r="C137" s="76" t="s">
        <v>125</v>
      </c>
      <c r="D137" s="77" t="s">
        <v>126</v>
      </c>
      <c r="E137" s="78" t="s">
        <v>48</v>
      </c>
      <c r="F137" s="168"/>
    </row>
    <row r="138" spans="1:6" ht="21" customHeight="1" x14ac:dyDescent="0.3">
      <c r="A138" s="155">
        <v>3</v>
      </c>
      <c r="B138" s="75" t="s">
        <v>427</v>
      </c>
      <c r="C138" s="81" t="s">
        <v>32</v>
      </c>
      <c r="D138" s="82" t="s">
        <v>33</v>
      </c>
      <c r="E138" s="83" t="s">
        <v>428</v>
      </c>
      <c r="F138" s="168"/>
    </row>
    <row r="139" spans="1:6" ht="21" customHeight="1" x14ac:dyDescent="0.3">
      <c r="A139" s="155">
        <v>4</v>
      </c>
      <c r="B139" s="75" t="s">
        <v>432</v>
      </c>
      <c r="C139" s="81" t="s">
        <v>433</v>
      </c>
      <c r="D139" s="82" t="s">
        <v>434</v>
      </c>
      <c r="E139" s="83" t="s">
        <v>426</v>
      </c>
      <c r="F139" s="168"/>
    </row>
    <row r="140" spans="1:6" ht="21" customHeight="1" x14ac:dyDescent="0.3">
      <c r="A140" s="155">
        <v>5</v>
      </c>
      <c r="B140" s="75" t="s">
        <v>449</v>
      </c>
      <c r="C140" s="81" t="s">
        <v>450</v>
      </c>
      <c r="D140" s="82" t="s">
        <v>451</v>
      </c>
      <c r="E140" s="83" t="s">
        <v>441</v>
      </c>
      <c r="F140" s="168"/>
    </row>
    <row r="141" spans="1:6" ht="21" customHeight="1" x14ac:dyDescent="0.3">
      <c r="A141" s="155">
        <v>6</v>
      </c>
      <c r="B141" s="75" t="s">
        <v>629</v>
      </c>
      <c r="C141" s="81" t="s">
        <v>630</v>
      </c>
      <c r="D141" s="82" t="s">
        <v>631</v>
      </c>
      <c r="E141" s="83" t="s">
        <v>632</v>
      </c>
      <c r="F141" s="168"/>
    </row>
    <row r="142" spans="1:6" ht="21" customHeight="1" x14ac:dyDescent="0.3">
      <c r="A142" s="155">
        <v>7</v>
      </c>
      <c r="B142" s="75" t="s">
        <v>198</v>
      </c>
      <c r="C142" s="76" t="s">
        <v>199</v>
      </c>
      <c r="D142" s="77" t="s">
        <v>200</v>
      </c>
      <c r="E142" s="78" t="s">
        <v>48</v>
      </c>
      <c r="F142" s="168"/>
    </row>
    <row r="143" spans="1:6" ht="21" customHeight="1" x14ac:dyDescent="0.3">
      <c r="A143" s="155">
        <v>8</v>
      </c>
      <c r="B143" s="75" t="s">
        <v>233</v>
      </c>
      <c r="C143" s="76" t="s">
        <v>234</v>
      </c>
      <c r="D143" s="77" t="s">
        <v>235</v>
      </c>
      <c r="E143" s="78" t="s">
        <v>48</v>
      </c>
      <c r="F143" s="168"/>
    </row>
    <row r="144" spans="1:6" ht="21" customHeight="1" x14ac:dyDescent="0.3">
      <c r="A144" s="155">
        <v>9</v>
      </c>
      <c r="B144" s="75" t="s">
        <v>248</v>
      </c>
      <c r="C144" s="79" t="s">
        <v>249</v>
      </c>
      <c r="D144" s="80" t="s">
        <v>250</v>
      </c>
      <c r="E144" s="78" t="s">
        <v>48</v>
      </c>
      <c r="F144" s="168"/>
    </row>
    <row r="145" spans="1:6" ht="21" customHeight="1" x14ac:dyDescent="0.3">
      <c r="A145" s="155">
        <v>10</v>
      </c>
      <c r="B145" s="75" t="s">
        <v>303</v>
      </c>
      <c r="C145" s="76" t="s">
        <v>304</v>
      </c>
      <c r="D145" s="77" t="s">
        <v>305</v>
      </c>
      <c r="E145" s="78" t="s">
        <v>48</v>
      </c>
      <c r="F145" s="168"/>
    </row>
    <row r="146" spans="1:6" ht="21" customHeight="1" x14ac:dyDescent="0.3">
      <c r="A146" s="155">
        <v>11</v>
      </c>
      <c r="B146" s="75" t="s">
        <v>354</v>
      </c>
      <c r="C146" s="76" t="s">
        <v>355</v>
      </c>
      <c r="D146" s="77" t="s">
        <v>356</v>
      </c>
      <c r="E146" s="78" t="s">
        <v>48</v>
      </c>
      <c r="F146" s="168"/>
    </row>
    <row r="147" spans="1:6" ht="21" customHeight="1" x14ac:dyDescent="0.3">
      <c r="A147" s="155">
        <v>12</v>
      </c>
      <c r="B147" s="75" t="s">
        <v>614</v>
      </c>
      <c r="C147" s="76" t="s">
        <v>615</v>
      </c>
      <c r="D147" s="77" t="s">
        <v>616</v>
      </c>
      <c r="E147" s="78" t="s">
        <v>48</v>
      </c>
      <c r="F147" s="168"/>
    </row>
    <row r="148" spans="1:6" ht="21" customHeight="1" x14ac:dyDescent="0.3">
      <c r="A148" s="155">
        <v>13</v>
      </c>
      <c r="B148" s="75" t="s">
        <v>382</v>
      </c>
      <c r="C148" s="76" t="s">
        <v>383</v>
      </c>
      <c r="D148" s="77" t="s">
        <v>384</v>
      </c>
      <c r="E148" s="78" t="s">
        <v>48</v>
      </c>
      <c r="F148" s="168"/>
    </row>
    <row r="149" spans="1:6" ht="21" customHeight="1" x14ac:dyDescent="0.3">
      <c r="A149" s="155">
        <v>14</v>
      </c>
      <c r="B149" s="75" t="s">
        <v>498</v>
      </c>
      <c r="C149" s="81" t="s">
        <v>30</v>
      </c>
      <c r="D149" s="82" t="s">
        <v>499</v>
      </c>
      <c r="E149" s="83" t="s">
        <v>500</v>
      </c>
      <c r="F149" s="168"/>
    </row>
    <row r="150" spans="1:6" ht="21" customHeight="1" x14ac:dyDescent="0.3">
      <c r="A150" s="155">
        <v>15</v>
      </c>
      <c r="B150" s="154"/>
      <c r="C150" s="164"/>
      <c r="D150" s="163"/>
      <c r="E150" s="162"/>
      <c r="F150" s="168"/>
    </row>
    <row r="151" spans="1:6" ht="21" customHeight="1" x14ac:dyDescent="0.3">
      <c r="A151" s="155"/>
      <c r="B151" s="75"/>
      <c r="C151" s="165"/>
      <c r="D151" s="82"/>
      <c r="E151" s="78"/>
      <c r="F151" s="168"/>
    </row>
    <row r="152" spans="1:6" ht="21" customHeight="1" x14ac:dyDescent="0.3">
      <c r="A152" s="155"/>
      <c r="B152" s="154"/>
      <c r="C152" s="164"/>
      <c r="D152" s="163"/>
      <c r="E152" s="162"/>
      <c r="F152" s="168"/>
    </row>
    <row r="153" spans="1:6" ht="21" customHeight="1" x14ac:dyDescent="0.3">
      <c r="A153" s="155"/>
      <c r="B153" s="75"/>
      <c r="C153" s="195"/>
      <c r="D153" s="196"/>
      <c r="E153" s="78"/>
      <c r="F153" s="168"/>
    </row>
    <row r="154" spans="1:6" ht="21" customHeight="1" x14ac:dyDescent="0.3">
      <c r="A154" s="155"/>
      <c r="B154" s="197"/>
      <c r="C154" s="198"/>
      <c r="D154" s="199"/>
      <c r="E154" s="200"/>
      <c r="F154" s="168"/>
    </row>
    <row r="155" spans="1:6" ht="21" customHeight="1" x14ac:dyDescent="0.3">
      <c r="A155" s="155"/>
      <c r="B155" s="197"/>
      <c r="C155" s="198"/>
      <c r="D155" s="199"/>
      <c r="E155" s="200"/>
      <c r="F155" s="168"/>
    </row>
    <row r="156" spans="1:6" ht="21" customHeight="1" x14ac:dyDescent="0.3">
      <c r="A156" s="155"/>
      <c r="B156" s="197"/>
      <c r="C156" s="198"/>
      <c r="D156" s="199"/>
      <c r="E156" s="200"/>
      <c r="F156" s="168"/>
    </row>
    <row r="157" spans="1:6" ht="21" customHeight="1" x14ac:dyDescent="0.3">
      <c r="A157" s="155"/>
      <c r="B157" s="197"/>
      <c r="C157" s="198"/>
      <c r="D157" s="199"/>
      <c r="E157" s="200"/>
      <c r="F157" s="168"/>
    </row>
    <row r="158" spans="1:6" ht="21" customHeight="1" x14ac:dyDescent="0.3">
      <c r="A158" s="155"/>
      <c r="B158" s="155"/>
      <c r="C158" s="187"/>
      <c r="D158" s="188"/>
      <c r="E158" s="156"/>
      <c r="F158" s="168"/>
    </row>
    <row r="159" spans="1:6" ht="21" customHeight="1" x14ac:dyDescent="0.3">
      <c r="A159" s="155"/>
      <c r="B159" s="155"/>
      <c r="C159" s="187"/>
      <c r="D159" s="188"/>
      <c r="E159" s="156"/>
      <c r="F159" s="168"/>
    </row>
    <row r="160" spans="1:6" ht="21" customHeight="1" x14ac:dyDescent="0.3">
      <c r="A160" s="155"/>
      <c r="B160" s="155"/>
      <c r="C160" s="187"/>
      <c r="D160" s="188"/>
      <c r="E160" s="156"/>
      <c r="F160" s="168"/>
    </row>
    <row r="161" spans="1:6" ht="21" customHeight="1" x14ac:dyDescent="0.3">
      <c r="A161" s="155"/>
      <c r="B161" s="155"/>
      <c r="C161" s="187"/>
      <c r="D161" s="188"/>
      <c r="E161" s="156"/>
      <c r="F161" s="168"/>
    </row>
    <row r="162" spans="1:6" ht="21" customHeight="1" x14ac:dyDescent="0.3">
      <c r="A162" s="155"/>
      <c r="B162" s="155"/>
      <c r="C162" s="187"/>
      <c r="D162" s="188"/>
      <c r="E162" s="156"/>
      <c r="F162" s="168"/>
    </row>
    <row r="163" spans="1:6" ht="21" customHeight="1" x14ac:dyDescent="0.3">
      <c r="A163" s="155"/>
      <c r="B163" s="155"/>
      <c r="C163" s="187"/>
      <c r="D163" s="188"/>
      <c r="E163" s="156"/>
      <c r="F163" s="168"/>
    </row>
    <row r="164" spans="1:6" ht="21" customHeight="1" x14ac:dyDescent="0.3">
      <c r="A164" s="155"/>
      <c r="B164" s="155"/>
      <c r="C164" s="187"/>
      <c r="D164" s="188"/>
      <c r="E164" s="156"/>
      <c r="F164" s="168"/>
    </row>
    <row r="165" spans="1:6" ht="21" customHeight="1" x14ac:dyDescent="0.3">
      <c r="A165" s="169"/>
      <c r="B165" s="169"/>
      <c r="C165" s="170"/>
      <c r="D165" s="171"/>
      <c r="E165" s="172"/>
      <c r="F165" s="173"/>
    </row>
    <row r="166" spans="1:6" ht="21" customHeight="1" x14ac:dyDescent="0.3">
      <c r="A166" s="260" t="s">
        <v>618</v>
      </c>
      <c r="B166" s="260"/>
      <c r="C166" s="260"/>
      <c r="D166" s="260"/>
      <c r="E166" s="260"/>
      <c r="F166" s="260"/>
    </row>
    <row r="167" spans="1:6" ht="21" customHeight="1" x14ac:dyDescent="0.3">
      <c r="A167" s="261" t="s">
        <v>17</v>
      </c>
      <c r="B167" s="261"/>
      <c r="C167" s="261"/>
      <c r="D167" s="261"/>
      <c r="E167" s="261"/>
      <c r="F167" s="261"/>
    </row>
    <row r="168" spans="1:6" ht="21" customHeight="1" x14ac:dyDescent="0.3">
      <c r="A168" s="257" t="s">
        <v>623</v>
      </c>
      <c r="B168" s="257"/>
      <c r="C168" s="257"/>
      <c r="D168" s="257"/>
      <c r="E168" s="257"/>
      <c r="F168" s="257"/>
    </row>
    <row r="169" spans="1:6" s="176" customFormat="1" ht="21" customHeight="1" x14ac:dyDescent="0.3">
      <c r="A169" s="175" t="s">
        <v>8</v>
      </c>
      <c r="B169" s="175" t="s">
        <v>9</v>
      </c>
      <c r="C169" s="258" t="s">
        <v>0</v>
      </c>
      <c r="D169" s="259"/>
      <c r="E169" s="175" t="s">
        <v>36</v>
      </c>
      <c r="F169" s="175" t="s">
        <v>2</v>
      </c>
    </row>
    <row r="170" spans="1:6" ht="21" customHeight="1" x14ac:dyDescent="0.3">
      <c r="A170" s="155">
        <v>1</v>
      </c>
      <c r="B170" s="71" t="s">
        <v>633</v>
      </c>
      <c r="C170" s="215" t="s">
        <v>66</v>
      </c>
      <c r="D170" s="216" t="s">
        <v>67</v>
      </c>
      <c r="E170" s="211" t="s">
        <v>48</v>
      </c>
      <c r="F170" s="168"/>
    </row>
    <row r="171" spans="1:6" ht="21" customHeight="1" x14ac:dyDescent="0.3">
      <c r="A171" s="155">
        <v>2</v>
      </c>
      <c r="B171" s="75" t="s">
        <v>69</v>
      </c>
      <c r="C171" s="76" t="s">
        <v>70</v>
      </c>
      <c r="D171" s="77" t="s">
        <v>71</v>
      </c>
      <c r="E171" s="78" t="s">
        <v>48</v>
      </c>
      <c r="F171" s="168"/>
    </row>
    <row r="172" spans="1:6" ht="21" customHeight="1" x14ac:dyDescent="0.3">
      <c r="A172" s="155">
        <v>3</v>
      </c>
      <c r="B172" s="75" t="s">
        <v>85</v>
      </c>
      <c r="C172" s="76" t="s">
        <v>86</v>
      </c>
      <c r="D172" s="77" t="s">
        <v>87</v>
      </c>
      <c r="E172" s="78" t="s">
        <v>48</v>
      </c>
      <c r="F172" s="168"/>
    </row>
    <row r="173" spans="1:6" ht="21" customHeight="1" x14ac:dyDescent="0.3">
      <c r="A173" s="155">
        <v>4</v>
      </c>
      <c r="B173" s="75" t="s">
        <v>105</v>
      </c>
      <c r="C173" s="76" t="s">
        <v>106</v>
      </c>
      <c r="D173" s="77" t="s">
        <v>107</v>
      </c>
      <c r="E173" s="78" t="s">
        <v>48</v>
      </c>
      <c r="F173" s="168"/>
    </row>
    <row r="174" spans="1:6" ht="21" customHeight="1" x14ac:dyDescent="0.3">
      <c r="A174" s="155">
        <v>5</v>
      </c>
      <c r="B174" s="75" t="s">
        <v>601</v>
      </c>
      <c r="C174" s="76" t="s">
        <v>602</v>
      </c>
      <c r="D174" s="77" t="s">
        <v>603</v>
      </c>
      <c r="E174" s="78" t="s">
        <v>48</v>
      </c>
      <c r="F174" s="168"/>
    </row>
    <row r="175" spans="1:6" ht="21" customHeight="1" x14ac:dyDescent="0.3">
      <c r="A175" s="155">
        <v>6</v>
      </c>
      <c r="B175" s="75" t="s">
        <v>136</v>
      </c>
      <c r="C175" s="79" t="s">
        <v>137</v>
      </c>
      <c r="D175" s="80" t="s">
        <v>138</v>
      </c>
      <c r="E175" s="78" t="s">
        <v>48</v>
      </c>
      <c r="F175" s="168"/>
    </row>
    <row r="176" spans="1:6" ht="21" customHeight="1" x14ac:dyDescent="0.3">
      <c r="A176" s="155">
        <v>7</v>
      </c>
      <c r="B176" s="75" t="s">
        <v>144</v>
      </c>
      <c r="C176" s="76" t="s">
        <v>145</v>
      </c>
      <c r="D176" s="77" t="s">
        <v>146</v>
      </c>
      <c r="E176" s="78" t="s">
        <v>48</v>
      </c>
      <c r="F176" s="168"/>
    </row>
    <row r="177" spans="1:6" ht="21" customHeight="1" x14ac:dyDescent="0.3">
      <c r="A177" s="155">
        <v>8</v>
      </c>
      <c r="B177" s="75" t="s">
        <v>404</v>
      </c>
      <c r="C177" s="81" t="s">
        <v>405</v>
      </c>
      <c r="D177" s="82" t="s">
        <v>406</v>
      </c>
      <c r="E177" s="83" t="s">
        <v>407</v>
      </c>
      <c r="F177" s="168"/>
    </row>
    <row r="178" spans="1:6" ht="21" customHeight="1" x14ac:dyDescent="0.3">
      <c r="A178" s="155">
        <v>9</v>
      </c>
      <c r="B178" s="75" t="s">
        <v>419</v>
      </c>
      <c r="C178" s="81" t="s">
        <v>420</v>
      </c>
      <c r="D178" s="82" t="s">
        <v>421</v>
      </c>
      <c r="E178" s="83" t="s">
        <v>422</v>
      </c>
      <c r="F178" s="168"/>
    </row>
    <row r="179" spans="1:6" ht="21" customHeight="1" x14ac:dyDescent="0.3">
      <c r="A179" s="155">
        <v>10</v>
      </c>
      <c r="B179" s="75" t="s">
        <v>176</v>
      </c>
      <c r="C179" s="79" t="s">
        <v>177</v>
      </c>
      <c r="D179" s="80" t="s">
        <v>178</v>
      </c>
      <c r="E179" s="78" t="s">
        <v>48</v>
      </c>
      <c r="F179" s="168"/>
    </row>
    <row r="180" spans="1:6" ht="21" customHeight="1" x14ac:dyDescent="0.3">
      <c r="A180" s="155">
        <v>11</v>
      </c>
      <c r="B180" s="75" t="s">
        <v>264</v>
      </c>
      <c r="C180" s="76" t="s">
        <v>265</v>
      </c>
      <c r="D180" s="77" t="s">
        <v>266</v>
      </c>
      <c r="E180" s="78" t="s">
        <v>48</v>
      </c>
      <c r="F180" s="168"/>
    </row>
    <row r="181" spans="1:6" ht="21" customHeight="1" x14ac:dyDescent="0.3">
      <c r="A181" s="155">
        <v>12</v>
      </c>
      <c r="B181" s="75" t="s">
        <v>272</v>
      </c>
      <c r="C181" s="76" t="s">
        <v>273</v>
      </c>
      <c r="D181" s="77" t="s">
        <v>274</v>
      </c>
      <c r="E181" s="78" t="s">
        <v>48</v>
      </c>
      <c r="F181" s="168"/>
    </row>
    <row r="182" spans="1:6" ht="21" customHeight="1" x14ac:dyDescent="0.3">
      <c r="A182" s="155">
        <v>13</v>
      </c>
      <c r="B182" s="75" t="s">
        <v>321</v>
      </c>
      <c r="C182" s="79" t="s">
        <v>322</v>
      </c>
      <c r="D182" s="80" t="s">
        <v>323</v>
      </c>
      <c r="E182" s="78" t="s">
        <v>48</v>
      </c>
      <c r="F182" s="168"/>
    </row>
    <row r="183" spans="1:6" ht="21" customHeight="1" x14ac:dyDescent="0.3">
      <c r="A183" s="155">
        <v>14</v>
      </c>
      <c r="B183" s="75" t="s">
        <v>332</v>
      </c>
      <c r="C183" s="79" t="s">
        <v>21</v>
      </c>
      <c r="D183" s="80" t="s">
        <v>333</v>
      </c>
      <c r="E183" s="78" t="s">
        <v>48</v>
      </c>
      <c r="F183" s="168"/>
    </row>
    <row r="184" spans="1:6" ht="21" customHeight="1" x14ac:dyDescent="0.3">
      <c r="A184" s="155">
        <v>15</v>
      </c>
      <c r="B184" s="75" t="s">
        <v>350</v>
      </c>
      <c r="C184" s="79" t="s">
        <v>351</v>
      </c>
      <c r="D184" s="80" t="s">
        <v>352</v>
      </c>
      <c r="E184" s="78" t="s">
        <v>48</v>
      </c>
      <c r="F184" s="168"/>
    </row>
    <row r="185" spans="1:6" ht="21" customHeight="1" x14ac:dyDescent="0.3">
      <c r="A185" s="155">
        <v>16</v>
      </c>
      <c r="B185" s="75" t="s">
        <v>389</v>
      </c>
      <c r="C185" s="81" t="s">
        <v>390</v>
      </c>
      <c r="D185" s="82" t="s">
        <v>391</v>
      </c>
      <c r="E185" s="78" t="s">
        <v>48</v>
      </c>
      <c r="F185" s="168"/>
    </row>
    <row r="186" spans="1:6" s="193" customFormat="1" ht="21" customHeight="1" x14ac:dyDescent="0.3">
      <c r="A186" s="155">
        <v>17</v>
      </c>
      <c r="B186" s="192"/>
      <c r="C186" s="203"/>
      <c r="D186" s="201"/>
      <c r="E186" s="192"/>
      <c r="F186" s="192"/>
    </row>
    <row r="187" spans="1:6" ht="21" customHeight="1" x14ac:dyDescent="0.3">
      <c r="A187" s="155"/>
      <c r="B187" s="197"/>
      <c r="C187" s="204"/>
      <c r="D187" s="202"/>
      <c r="E187" s="200"/>
      <c r="F187" s="168"/>
    </row>
    <row r="188" spans="1:6" ht="21" customHeight="1" x14ac:dyDescent="0.3">
      <c r="A188" s="155"/>
      <c r="B188" s="168"/>
      <c r="C188" s="177"/>
      <c r="D188" s="178"/>
      <c r="E188" s="168"/>
      <c r="F188" s="168"/>
    </row>
    <row r="189" spans="1:6" ht="21" customHeight="1" x14ac:dyDescent="0.3">
      <c r="A189" s="155"/>
      <c r="B189" s="197"/>
      <c r="C189" s="198"/>
      <c r="D189" s="199"/>
      <c r="E189" s="200"/>
      <c r="F189" s="168"/>
    </row>
    <row r="190" spans="1:6" ht="21" customHeight="1" x14ac:dyDescent="0.3">
      <c r="A190" s="155"/>
      <c r="B190" s="168"/>
      <c r="C190" s="177"/>
      <c r="D190" s="178"/>
      <c r="E190" s="168"/>
      <c r="F190" s="168"/>
    </row>
    <row r="191" spans="1:6" ht="21" customHeight="1" x14ac:dyDescent="0.3">
      <c r="A191" s="155"/>
      <c r="B191" s="168"/>
      <c r="C191" s="177"/>
      <c r="D191" s="178"/>
      <c r="E191" s="168"/>
      <c r="F191" s="168"/>
    </row>
    <row r="192" spans="1:6" ht="21" customHeight="1" x14ac:dyDescent="0.3">
      <c r="A192" s="155"/>
      <c r="B192" s="168"/>
      <c r="C192" s="177"/>
      <c r="D192" s="178"/>
      <c r="E192" s="168"/>
      <c r="F192" s="168"/>
    </row>
    <row r="193" spans="1:6" ht="21" customHeight="1" x14ac:dyDescent="0.3">
      <c r="A193" s="155"/>
      <c r="B193" s="155"/>
      <c r="C193" s="187"/>
      <c r="D193" s="188"/>
      <c r="E193" s="156"/>
      <c r="F193" s="168"/>
    </row>
    <row r="194" spans="1:6" ht="21" customHeight="1" x14ac:dyDescent="0.3">
      <c r="A194" s="155"/>
      <c r="B194" s="155"/>
      <c r="C194" s="189"/>
      <c r="D194" s="190"/>
      <c r="E194" s="191"/>
      <c r="F194" s="168"/>
    </row>
    <row r="195" spans="1:6" ht="21" customHeight="1" x14ac:dyDescent="0.3">
      <c r="A195" s="155"/>
      <c r="B195" s="155"/>
      <c r="C195" s="187"/>
      <c r="D195" s="188"/>
      <c r="E195" s="156"/>
      <c r="F195" s="168"/>
    </row>
    <row r="196" spans="1:6" ht="21" customHeight="1" x14ac:dyDescent="0.3">
      <c r="A196" s="155"/>
      <c r="B196" s="155"/>
      <c r="C196" s="187"/>
      <c r="D196" s="188"/>
      <c r="E196" s="156"/>
      <c r="F196" s="168"/>
    </row>
    <row r="197" spans="1:6" ht="21" customHeight="1" x14ac:dyDescent="0.3">
      <c r="A197" s="155"/>
      <c r="B197" s="155"/>
      <c r="C197" s="187"/>
      <c r="D197" s="188"/>
      <c r="E197" s="156"/>
      <c r="F197" s="168"/>
    </row>
    <row r="198" spans="1:6" ht="21" customHeight="1" x14ac:dyDescent="0.3">
      <c r="A198" s="155"/>
      <c r="B198" s="155"/>
      <c r="C198" s="187"/>
      <c r="D198" s="188"/>
      <c r="E198" s="156"/>
      <c r="F198" s="168"/>
    </row>
    <row r="199" spans="1:6" ht="21" customHeight="1" x14ac:dyDescent="0.3">
      <c r="A199" s="155"/>
      <c r="B199" s="155"/>
      <c r="C199" s="189"/>
      <c r="D199" s="190"/>
      <c r="E199" s="191"/>
      <c r="F199" s="168"/>
    </row>
    <row r="200" spans="1:6" ht="21" customHeight="1" x14ac:dyDescent="0.3">
      <c r="A200" s="155"/>
      <c r="B200" s="155"/>
      <c r="C200" s="187"/>
      <c r="D200" s="188"/>
      <c r="E200" s="156"/>
      <c r="F200" s="168"/>
    </row>
    <row r="201" spans="1:6" ht="21" customHeight="1" x14ac:dyDescent="0.3">
      <c r="A201" s="169"/>
      <c r="B201" s="169"/>
      <c r="C201" s="170"/>
      <c r="D201" s="171"/>
      <c r="E201" s="172"/>
      <c r="F201" s="173"/>
    </row>
  </sheetData>
  <sortState ref="B141:E148">
    <sortCondition ref="B141:B148"/>
  </sortState>
  <mergeCells count="20">
    <mergeCell ref="C96:D96"/>
    <mergeCell ref="A1:F1"/>
    <mergeCell ref="A2:F2"/>
    <mergeCell ref="A3:F3"/>
    <mergeCell ref="C4:D4"/>
    <mergeCell ref="A48:F48"/>
    <mergeCell ref="A49:F49"/>
    <mergeCell ref="A50:F50"/>
    <mergeCell ref="C51:D51"/>
    <mergeCell ref="A93:F93"/>
    <mergeCell ref="A94:F94"/>
    <mergeCell ref="A95:F95"/>
    <mergeCell ref="A168:F168"/>
    <mergeCell ref="C169:D169"/>
    <mergeCell ref="A132:F132"/>
    <mergeCell ref="A133:F133"/>
    <mergeCell ref="A134:F134"/>
    <mergeCell ref="C135:D135"/>
    <mergeCell ref="A166:F166"/>
    <mergeCell ref="A167:F167"/>
  </mergeCells>
  <pageMargins left="1.1023622047244095" right="0.31496062992125984" top="0.35433070866141736" bottom="0.35433070866141736" header="0.11811023622047245" footer="0.11811023622047245"/>
  <pageSetup paperSize="9" scale="90" orientation="portrait" r:id="rId1"/>
  <rowBreaks count="4" manualBreakCount="4">
    <brk id="47" max="16383" man="1"/>
    <brk id="92" max="16383" man="1"/>
    <brk id="131" max="16383" man="1"/>
    <brk id="16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Fill="0" autoLin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657225</xdr:colOff>
                <xdr:row>3</xdr:row>
                <xdr:rowOff>0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Fill="0" autoLine="0" autoPict="0" r:id="rId5">
            <anchor moveWithCells="1" sizeWithCells="1">
              <from>
                <xdr:col>0</xdr:col>
                <xdr:colOff>228600</xdr:colOff>
                <xdr:row>47</xdr:row>
                <xdr:rowOff>19050</xdr:rowOff>
              </from>
              <to>
                <xdr:col>1</xdr:col>
                <xdr:colOff>161925</xdr:colOff>
                <xdr:row>49</xdr:row>
                <xdr:rowOff>238125</xdr:rowOff>
              </to>
            </anchor>
          </objectPr>
        </oleObject>
      </mc:Choice>
      <mc:Fallback>
        <oleObject progId="Word.Picture.8" shapeId="2050" r:id="rId6"/>
      </mc:Fallback>
    </mc:AlternateContent>
    <mc:AlternateContent xmlns:mc="http://schemas.openxmlformats.org/markup-compatibility/2006">
      <mc:Choice Requires="x14">
        <oleObject progId="Word.Picture.8" shapeId="2051" r:id="rId7">
          <objectPr defaultSize="0" autoFill="0" autoLine="0" autoPict="0" r:id="rId5">
            <anchor moveWithCells="1" sizeWithCells="1">
              <from>
                <xdr:col>0</xdr:col>
                <xdr:colOff>209550</xdr:colOff>
                <xdr:row>92</xdr:row>
                <xdr:rowOff>38100</xdr:rowOff>
              </from>
              <to>
                <xdr:col>1</xdr:col>
                <xdr:colOff>152400</xdr:colOff>
                <xdr:row>94</xdr:row>
                <xdr:rowOff>247650</xdr:rowOff>
              </to>
            </anchor>
          </objectPr>
        </oleObject>
      </mc:Choice>
      <mc:Fallback>
        <oleObject progId="Word.Picture.8" shapeId="2051" r:id="rId7"/>
      </mc:Fallback>
    </mc:AlternateContent>
    <mc:AlternateContent xmlns:mc="http://schemas.openxmlformats.org/markup-compatibility/2006">
      <mc:Choice Requires="x14">
        <oleObject progId="Word.Picture.8" shapeId="2052" r:id="rId8">
          <objectPr defaultSize="0" autoFill="0" autoLine="0" autoPict="0" r:id="rId5">
            <anchor moveWithCells="1" sizeWithCells="1">
              <from>
                <xdr:col>0</xdr:col>
                <xdr:colOff>180975</xdr:colOff>
                <xdr:row>131</xdr:row>
                <xdr:rowOff>38100</xdr:rowOff>
              </from>
              <to>
                <xdr:col>1</xdr:col>
                <xdr:colOff>123825</xdr:colOff>
                <xdr:row>133</xdr:row>
                <xdr:rowOff>257175</xdr:rowOff>
              </to>
            </anchor>
          </objectPr>
        </oleObject>
      </mc:Choice>
      <mc:Fallback>
        <oleObject progId="Word.Picture.8" shapeId="2052" r:id="rId8"/>
      </mc:Fallback>
    </mc:AlternateContent>
    <mc:AlternateContent xmlns:mc="http://schemas.openxmlformats.org/markup-compatibility/2006">
      <mc:Choice Requires="x14">
        <oleObject progId="Word.Picture.8" shapeId="2053" r:id="rId9">
          <objectPr defaultSize="0" autoFill="0" autoLine="0" autoPict="0" r:id="rId5">
            <anchor moveWithCells="1" sizeWithCells="1">
              <from>
                <xdr:col>0</xdr:col>
                <xdr:colOff>200025</xdr:colOff>
                <xdr:row>165</xdr:row>
                <xdr:rowOff>19050</xdr:rowOff>
              </from>
              <to>
                <xdr:col>1</xdr:col>
                <xdr:colOff>133350</xdr:colOff>
                <xdr:row>167</xdr:row>
                <xdr:rowOff>238125</xdr:rowOff>
              </to>
            </anchor>
          </objectPr>
        </oleObject>
      </mc:Choice>
      <mc:Fallback>
        <oleObject progId="Word.Picture.8" shapeId="2053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4"/>
  <sheetViews>
    <sheetView view="pageBreakPreview" topLeftCell="A19" zoomScaleSheetLayoutView="100" workbookViewId="0">
      <selection activeCell="C35" sqref="C35:D35"/>
    </sheetView>
  </sheetViews>
  <sheetFormatPr defaultColWidth="9" defaultRowHeight="19.5" customHeight="1" x14ac:dyDescent="0.2"/>
  <cols>
    <col min="1" max="1" width="4.875" style="20" customWidth="1"/>
    <col min="2" max="2" width="10.5" style="20" customWidth="1"/>
    <col min="3" max="3" width="20.125" style="20" customWidth="1"/>
    <col min="4" max="4" width="17.25" style="20" customWidth="1"/>
    <col min="5" max="6" width="4.75" style="20" customWidth="1"/>
    <col min="7" max="14" width="4.75" style="25" customWidth="1"/>
    <col min="15" max="16384" width="9" style="25"/>
  </cols>
  <sheetData>
    <row r="1" spans="1:16" s="20" customFormat="1" ht="16.899999999999999" customHeight="1" x14ac:dyDescent="0.2">
      <c r="A1" s="10" t="s">
        <v>697</v>
      </c>
      <c r="B1" s="19"/>
      <c r="C1" s="19"/>
      <c r="D1" s="19" t="s">
        <v>3</v>
      </c>
      <c r="I1" s="20" t="s">
        <v>4</v>
      </c>
      <c r="M1" s="21">
        <f>SUM(M2:M3)</f>
        <v>40</v>
      </c>
      <c r="N1" s="20" t="s">
        <v>5</v>
      </c>
      <c r="O1" s="10"/>
    </row>
    <row r="2" spans="1:16" s="20" customFormat="1" ht="19.5" customHeight="1" x14ac:dyDescent="0.2">
      <c r="A2" s="19" t="s">
        <v>698</v>
      </c>
      <c r="B2" s="19"/>
      <c r="C2" s="19"/>
      <c r="D2" s="19"/>
      <c r="I2" s="20" t="s">
        <v>6</v>
      </c>
      <c r="M2" s="21">
        <v>9</v>
      </c>
      <c r="N2" s="20" t="s">
        <v>5</v>
      </c>
      <c r="O2" s="10"/>
    </row>
    <row r="3" spans="1:16" s="20" customFormat="1" ht="19.5" customHeight="1" x14ac:dyDescent="0.2">
      <c r="A3" s="19" t="s">
        <v>666</v>
      </c>
      <c r="B3" s="19"/>
      <c r="C3" s="19"/>
      <c r="D3" s="19"/>
      <c r="I3" s="20" t="s">
        <v>7</v>
      </c>
      <c r="M3" s="21">
        <v>31</v>
      </c>
      <c r="N3" s="20" t="s">
        <v>5</v>
      </c>
      <c r="O3" s="22"/>
    </row>
    <row r="4" spans="1:16" s="20" customFormat="1" ht="20.100000000000001" customHeight="1" x14ac:dyDescent="0.2">
      <c r="A4" s="48" t="s">
        <v>8</v>
      </c>
      <c r="B4" s="48" t="s">
        <v>9</v>
      </c>
      <c r="C4" s="262" t="s">
        <v>0</v>
      </c>
      <c r="D4" s="262"/>
      <c r="E4" s="23"/>
      <c r="F4" s="23"/>
      <c r="G4" s="23"/>
      <c r="H4" s="23"/>
      <c r="I4" s="23"/>
      <c r="J4" s="23"/>
      <c r="K4" s="23"/>
      <c r="L4" s="23"/>
      <c r="M4" s="23"/>
      <c r="N4" s="23"/>
      <c r="O4" s="22"/>
    </row>
    <row r="5" spans="1:16" ht="20.100000000000001" customHeight="1" x14ac:dyDescent="0.2">
      <c r="A5" s="205">
        <v>1</v>
      </c>
      <c r="B5" s="71" t="s">
        <v>59</v>
      </c>
      <c r="C5" s="209" t="s">
        <v>60</v>
      </c>
      <c r="D5" s="210" t="s">
        <v>61</v>
      </c>
      <c r="E5" s="1"/>
      <c r="F5" s="7"/>
      <c r="G5" s="24"/>
      <c r="H5" s="24"/>
      <c r="I5" s="24"/>
      <c r="J5" s="24"/>
      <c r="K5" s="24"/>
      <c r="L5" s="24"/>
      <c r="M5" s="24"/>
      <c r="N5" s="24"/>
    </row>
    <row r="6" spans="1:16" ht="20.100000000000001" customHeight="1" x14ac:dyDescent="0.2">
      <c r="A6" s="2">
        <v>2</v>
      </c>
      <c r="B6" s="75" t="s">
        <v>81</v>
      </c>
      <c r="C6" s="76" t="s">
        <v>82</v>
      </c>
      <c r="D6" s="77" t="s">
        <v>83</v>
      </c>
      <c r="E6" s="36"/>
      <c r="F6" s="37"/>
      <c r="G6" s="38"/>
      <c r="H6" s="38"/>
      <c r="I6" s="38"/>
      <c r="J6" s="38"/>
      <c r="K6" s="38"/>
      <c r="L6" s="38"/>
      <c r="M6" s="38"/>
      <c r="N6" s="38"/>
    </row>
    <row r="7" spans="1:16" ht="20.100000000000001" customHeight="1" x14ac:dyDescent="0.2">
      <c r="A7" s="2">
        <v>3</v>
      </c>
      <c r="B7" s="75" t="s">
        <v>132</v>
      </c>
      <c r="C7" s="79" t="s">
        <v>133</v>
      </c>
      <c r="D7" s="80" t="s">
        <v>134</v>
      </c>
      <c r="E7" s="5"/>
      <c r="F7" s="8"/>
      <c r="G7" s="27"/>
      <c r="H7" s="27"/>
      <c r="I7" s="27"/>
      <c r="J7" s="27"/>
      <c r="K7" s="27"/>
      <c r="L7" s="27"/>
      <c r="M7" s="27"/>
      <c r="N7" s="27"/>
    </row>
    <row r="8" spans="1:16" ht="20.100000000000001" customHeight="1" x14ac:dyDescent="0.2">
      <c r="A8" s="2">
        <v>4</v>
      </c>
      <c r="B8" s="75" t="s">
        <v>400</v>
      </c>
      <c r="C8" s="81" t="s">
        <v>401</v>
      </c>
      <c r="D8" s="82" t="s">
        <v>402</v>
      </c>
      <c r="E8" s="5"/>
      <c r="F8" s="8"/>
      <c r="G8" s="27"/>
      <c r="H8" s="27"/>
      <c r="I8" s="27"/>
      <c r="J8" s="27"/>
      <c r="K8" s="27"/>
      <c r="L8" s="27"/>
      <c r="M8" s="27"/>
      <c r="N8" s="27"/>
    </row>
    <row r="9" spans="1:16" ht="20.100000000000001" customHeight="1" x14ac:dyDescent="0.2">
      <c r="A9" s="248">
        <v>5</v>
      </c>
      <c r="B9" s="75" t="s">
        <v>408</v>
      </c>
      <c r="C9" s="81" t="s">
        <v>409</v>
      </c>
      <c r="D9" s="82" t="s">
        <v>410</v>
      </c>
      <c r="E9" s="5"/>
      <c r="F9" s="8"/>
      <c r="G9" s="27"/>
      <c r="H9" s="27"/>
      <c r="I9" s="27"/>
      <c r="J9" s="27"/>
      <c r="K9" s="27"/>
      <c r="L9" s="27"/>
      <c r="M9" s="27"/>
      <c r="N9" s="27"/>
      <c r="P9" s="250"/>
    </row>
    <row r="10" spans="1:16" ht="20.100000000000001" customHeight="1" x14ac:dyDescent="0.2">
      <c r="A10" s="2">
        <v>6</v>
      </c>
      <c r="B10" s="75" t="s">
        <v>412</v>
      </c>
      <c r="C10" s="81" t="s">
        <v>413</v>
      </c>
      <c r="D10" s="82" t="s">
        <v>414</v>
      </c>
      <c r="E10" s="5"/>
      <c r="F10" s="8"/>
      <c r="G10" s="27"/>
      <c r="H10" s="27"/>
      <c r="I10" s="27"/>
      <c r="J10" s="27"/>
      <c r="K10" s="27"/>
      <c r="L10" s="27"/>
      <c r="M10" s="27"/>
      <c r="N10" s="27"/>
    </row>
    <row r="11" spans="1:16" ht="20.100000000000001" customHeight="1" x14ac:dyDescent="0.2">
      <c r="A11" s="2">
        <v>7</v>
      </c>
      <c r="B11" s="75" t="s">
        <v>423</v>
      </c>
      <c r="C11" s="81" t="s">
        <v>424</v>
      </c>
      <c r="D11" s="82" t="s">
        <v>425</v>
      </c>
      <c r="E11" s="5"/>
      <c r="F11" s="8"/>
      <c r="G11" s="27"/>
      <c r="H11" s="27"/>
      <c r="I11" s="27"/>
      <c r="J11" s="27"/>
      <c r="K11" s="27"/>
      <c r="L11" s="27"/>
      <c r="M11" s="27"/>
      <c r="N11" s="27"/>
    </row>
    <row r="12" spans="1:16" ht="20.100000000000001" customHeight="1" x14ac:dyDescent="0.2">
      <c r="A12" s="2">
        <v>8</v>
      </c>
      <c r="B12" s="75" t="s">
        <v>435</v>
      </c>
      <c r="C12" s="81" t="s">
        <v>436</v>
      </c>
      <c r="D12" s="82" t="s">
        <v>437</v>
      </c>
      <c r="E12" s="5"/>
      <c r="F12" s="8"/>
      <c r="G12" s="27"/>
      <c r="H12" s="27"/>
      <c r="I12" s="27"/>
      <c r="J12" s="27"/>
      <c r="K12" s="27"/>
      <c r="L12" s="27"/>
      <c r="M12" s="27"/>
      <c r="N12" s="27"/>
    </row>
    <row r="13" spans="1:16" ht="20.100000000000001" customHeight="1" x14ac:dyDescent="0.2">
      <c r="A13" s="2">
        <v>9</v>
      </c>
      <c r="B13" s="75" t="s">
        <v>438</v>
      </c>
      <c r="C13" s="81" t="s">
        <v>439</v>
      </c>
      <c r="D13" s="82" t="s">
        <v>440</v>
      </c>
      <c r="E13" s="5"/>
      <c r="F13" s="8"/>
      <c r="G13" s="27"/>
      <c r="H13" s="27"/>
      <c r="I13" s="27"/>
      <c r="J13" s="27"/>
      <c r="K13" s="27"/>
      <c r="L13" s="27"/>
      <c r="M13" s="27"/>
      <c r="N13" s="27"/>
    </row>
    <row r="14" spans="1:16" ht="20.100000000000001" customHeight="1" x14ac:dyDescent="0.2">
      <c r="A14" s="2">
        <v>10</v>
      </c>
      <c r="B14" s="75" t="s">
        <v>164</v>
      </c>
      <c r="C14" s="76" t="s">
        <v>165</v>
      </c>
      <c r="D14" s="77" t="s">
        <v>166</v>
      </c>
      <c r="E14" s="5"/>
      <c r="F14" s="8"/>
      <c r="G14" s="27"/>
      <c r="H14" s="27"/>
      <c r="I14" s="27"/>
      <c r="J14" s="27"/>
      <c r="K14" s="27"/>
      <c r="L14" s="27"/>
      <c r="M14" s="27"/>
      <c r="N14" s="27"/>
    </row>
    <row r="15" spans="1:16" ht="20.100000000000001" customHeight="1" x14ac:dyDescent="0.2">
      <c r="A15" s="249">
        <v>11</v>
      </c>
      <c r="B15" s="75" t="s">
        <v>168</v>
      </c>
      <c r="C15" s="76" t="s">
        <v>169</v>
      </c>
      <c r="D15" s="77" t="s">
        <v>170</v>
      </c>
      <c r="E15" s="5"/>
      <c r="F15" s="8"/>
      <c r="G15" s="27"/>
      <c r="H15" s="27"/>
      <c r="I15" s="27"/>
      <c r="J15" s="27"/>
      <c r="K15" s="27"/>
      <c r="L15" s="27"/>
      <c r="M15" s="27"/>
      <c r="N15" s="27"/>
    </row>
    <row r="16" spans="1:16" ht="20.100000000000001" customHeight="1" x14ac:dyDescent="0.2">
      <c r="A16" s="2">
        <v>12</v>
      </c>
      <c r="B16" s="75" t="s">
        <v>172</v>
      </c>
      <c r="C16" s="79" t="s">
        <v>173</v>
      </c>
      <c r="D16" s="80" t="s">
        <v>174</v>
      </c>
      <c r="E16" s="5"/>
      <c r="F16" s="8"/>
      <c r="G16" s="27"/>
      <c r="H16" s="27"/>
      <c r="I16" s="27"/>
      <c r="J16" s="27"/>
      <c r="K16" s="27"/>
      <c r="L16" s="27"/>
      <c r="M16" s="27"/>
      <c r="N16" s="27"/>
    </row>
    <row r="17" spans="1:14" ht="20.100000000000001" customHeight="1" x14ac:dyDescent="0.2">
      <c r="A17" s="2">
        <v>13</v>
      </c>
      <c r="B17" s="75" t="s">
        <v>184</v>
      </c>
      <c r="C17" s="79" t="s">
        <v>185</v>
      </c>
      <c r="D17" s="80" t="s">
        <v>20</v>
      </c>
      <c r="E17" s="5"/>
      <c r="F17" s="8"/>
      <c r="G17" s="27"/>
      <c r="H17" s="27"/>
      <c r="I17" s="27"/>
      <c r="J17" s="27"/>
      <c r="K17" s="27"/>
      <c r="L17" s="27"/>
      <c r="M17" s="27"/>
      <c r="N17" s="27"/>
    </row>
    <row r="18" spans="1:14" ht="20.100000000000001" customHeight="1" x14ac:dyDescent="0.2">
      <c r="A18" s="2">
        <v>14</v>
      </c>
      <c r="B18" s="75" t="s">
        <v>187</v>
      </c>
      <c r="C18" s="76" t="s">
        <v>188</v>
      </c>
      <c r="D18" s="77" t="s">
        <v>189</v>
      </c>
      <c r="E18" s="5"/>
      <c r="F18" s="8"/>
      <c r="G18" s="27"/>
      <c r="H18" s="27"/>
      <c r="I18" s="27"/>
      <c r="J18" s="27"/>
      <c r="K18" s="27"/>
      <c r="L18" s="27"/>
      <c r="M18" s="27"/>
      <c r="N18" s="27"/>
    </row>
    <row r="19" spans="1:14" ht="20.100000000000001" customHeight="1" x14ac:dyDescent="0.2">
      <c r="A19" s="248">
        <v>15</v>
      </c>
      <c r="B19" s="75" t="s">
        <v>194</v>
      </c>
      <c r="C19" s="81" t="s">
        <v>195</v>
      </c>
      <c r="D19" s="82" t="s">
        <v>196</v>
      </c>
      <c r="E19" s="5"/>
      <c r="F19" s="8"/>
      <c r="G19" s="27"/>
      <c r="H19" s="27"/>
      <c r="I19" s="27"/>
      <c r="J19" s="27"/>
      <c r="K19" s="27"/>
      <c r="L19" s="27"/>
      <c r="M19" s="27"/>
      <c r="N19" s="27"/>
    </row>
    <row r="20" spans="1:14" ht="20.100000000000001" customHeight="1" x14ac:dyDescent="0.2">
      <c r="A20" s="2">
        <v>16</v>
      </c>
      <c r="B20" s="75" t="s">
        <v>210</v>
      </c>
      <c r="C20" s="76" t="s">
        <v>211</v>
      </c>
      <c r="D20" s="77" t="s">
        <v>212</v>
      </c>
      <c r="E20" s="5"/>
      <c r="F20" s="8"/>
      <c r="G20" s="27"/>
      <c r="H20" s="27"/>
      <c r="I20" s="27"/>
      <c r="J20" s="27"/>
      <c r="K20" s="27"/>
      <c r="L20" s="27"/>
      <c r="M20" s="27"/>
      <c r="N20" s="27"/>
    </row>
    <row r="21" spans="1:14" ht="20.100000000000001" customHeight="1" x14ac:dyDescent="0.2">
      <c r="A21" s="2">
        <v>17</v>
      </c>
      <c r="B21" s="75" t="s">
        <v>217</v>
      </c>
      <c r="C21" s="79" t="s">
        <v>218</v>
      </c>
      <c r="D21" s="80" t="s">
        <v>219</v>
      </c>
      <c r="E21" s="5"/>
      <c r="F21" s="8"/>
      <c r="G21" s="27"/>
      <c r="H21" s="27"/>
      <c r="I21" s="27"/>
      <c r="J21" s="27"/>
      <c r="K21" s="27"/>
      <c r="L21" s="27"/>
      <c r="M21" s="27"/>
      <c r="N21" s="27"/>
    </row>
    <row r="22" spans="1:14" ht="20.100000000000001" customHeight="1" x14ac:dyDescent="0.2">
      <c r="A22" s="2">
        <v>18</v>
      </c>
      <c r="B22" s="75" t="s">
        <v>221</v>
      </c>
      <c r="C22" s="76" t="s">
        <v>222</v>
      </c>
      <c r="D22" s="77" t="s">
        <v>223</v>
      </c>
      <c r="E22" s="5"/>
      <c r="F22" s="8"/>
      <c r="G22" s="27"/>
      <c r="H22" s="27"/>
      <c r="I22" s="27"/>
      <c r="J22" s="27"/>
      <c r="K22" s="27"/>
      <c r="L22" s="27"/>
      <c r="M22" s="27"/>
      <c r="N22" s="27"/>
    </row>
    <row r="23" spans="1:14" ht="20.100000000000001" customHeight="1" x14ac:dyDescent="0.2">
      <c r="A23" s="2">
        <v>19</v>
      </c>
      <c r="B23" s="75" t="s">
        <v>241</v>
      </c>
      <c r="C23" s="79" t="s">
        <v>242</v>
      </c>
      <c r="D23" s="80" t="s">
        <v>243</v>
      </c>
      <c r="E23" s="5"/>
      <c r="F23" s="8"/>
      <c r="G23" s="27"/>
      <c r="H23" s="27"/>
      <c r="I23" s="27"/>
      <c r="J23" s="27"/>
      <c r="K23" s="27"/>
      <c r="L23" s="27"/>
      <c r="M23" s="27"/>
      <c r="N23" s="27"/>
    </row>
    <row r="24" spans="1:14" ht="20.100000000000001" customHeight="1" x14ac:dyDescent="0.2">
      <c r="A24" s="248">
        <v>20</v>
      </c>
      <c r="B24" s="75" t="s">
        <v>245</v>
      </c>
      <c r="C24" s="79" t="s">
        <v>246</v>
      </c>
      <c r="D24" s="80" t="s">
        <v>243</v>
      </c>
      <c r="E24" s="5"/>
      <c r="F24" s="8"/>
      <c r="G24" s="27"/>
      <c r="H24" s="27"/>
      <c r="I24" s="27"/>
      <c r="J24" s="27"/>
      <c r="K24" s="27"/>
      <c r="L24" s="27"/>
      <c r="M24" s="27"/>
      <c r="N24" s="27"/>
    </row>
    <row r="25" spans="1:14" ht="20.100000000000001" customHeight="1" x14ac:dyDescent="0.2">
      <c r="A25" s="2">
        <v>21</v>
      </c>
      <c r="B25" s="75" t="s">
        <v>252</v>
      </c>
      <c r="C25" s="76" t="s">
        <v>253</v>
      </c>
      <c r="D25" s="77" t="s">
        <v>254</v>
      </c>
      <c r="E25" s="5"/>
      <c r="F25" s="8"/>
      <c r="G25" s="27"/>
      <c r="H25" s="27"/>
      <c r="I25" s="27"/>
      <c r="J25" s="27"/>
      <c r="K25" s="27"/>
      <c r="L25" s="27"/>
      <c r="M25" s="27"/>
      <c r="N25" s="27"/>
    </row>
    <row r="26" spans="1:14" ht="20.100000000000001" customHeight="1" x14ac:dyDescent="0.2">
      <c r="A26" s="2">
        <v>22</v>
      </c>
      <c r="B26" s="75" t="s">
        <v>256</v>
      </c>
      <c r="C26" s="76" t="s">
        <v>257</v>
      </c>
      <c r="D26" s="77" t="s">
        <v>258</v>
      </c>
      <c r="E26" s="5"/>
      <c r="F26" s="8"/>
      <c r="G26" s="27"/>
      <c r="H26" s="27"/>
      <c r="I26" s="27"/>
      <c r="J26" s="27"/>
      <c r="K26" s="27"/>
      <c r="L26" s="27"/>
      <c r="M26" s="27"/>
      <c r="N26" s="27"/>
    </row>
    <row r="27" spans="1:14" ht="20.100000000000001" customHeight="1" x14ac:dyDescent="0.2">
      <c r="A27" s="2">
        <v>23</v>
      </c>
      <c r="B27" s="75" t="s">
        <v>260</v>
      </c>
      <c r="C27" s="76" t="s">
        <v>261</v>
      </c>
      <c r="D27" s="77" t="s">
        <v>262</v>
      </c>
      <c r="E27" s="5"/>
      <c r="F27" s="8"/>
      <c r="G27" s="27"/>
      <c r="H27" s="27"/>
      <c r="I27" s="27"/>
      <c r="J27" s="27"/>
      <c r="K27" s="27"/>
      <c r="L27" s="27"/>
      <c r="M27" s="27"/>
      <c r="N27" s="27"/>
    </row>
    <row r="28" spans="1:14" ht="20.100000000000001" customHeight="1" x14ac:dyDescent="0.2">
      <c r="A28" s="2">
        <v>24</v>
      </c>
      <c r="B28" s="75" t="s">
        <v>284</v>
      </c>
      <c r="C28" s="81" t="s">
        <v>26</v>
      </c>
      <c r="D28" s="82" t="s">
        <v>285</v>
      </c>
      <c r="E28" s="5"/>
      <c r="F28" s="8"/>
      <c r="G28" s="27"/>
      <c r="H28" s="27"/>
      <c r="I28" s="27"/>
      <c r="J28" s="27"/>
      <c r="K28" s="27"/>
      <c r="L28" s="27"/>
      <c r="M28" s="27"/>
      <c r="N28" s="27"/>
    </row>
    <row r="29" spans="1:14" ht="20.100000000000001" customHeight="1" x14ac:dyDescent="0.2">
      <c r="A29" s="2">
        <v>25</v>
      </c>
      <c r="B29" s="75" t="s">
        <v>291</v>
      </c>
      <c r="C29" s="79" t="s">
        <v>292</v>
      </c>
      <c r="D29" s="80" t="s">
        <v>293</v>
      </c>
      <c r="E29" s="5"/>
      <c r="F29" s="8"/>
      <c r="G29" s="27"/>
      <c r="H29" s="27"/>
      <c r="I29" s="27"/>
      <c r="J29" s="27"/>
      <c r="K29" s="27"/>
      <c r="L29" s="27"/>
      <c r="M29" s="27"/>
      <c r="N29" s="27"/>
    </row>
    <row r="30" spans="1:14" ht="20.100000000000001" customHeight="1" x14ac:dyDescent="0.2">
      <c r="A30" s="249">
        <v>26</v>
      </c>
      <c r="B30" s="75" t="s">
        <v>299</v>
      </c>
      <c r="C30" s="81" t="s">
        <v>300</v>
      </c>
      <c r="D30" s="82" t="s">
        <v>301</v>
      </c>
      <c r="E30" s="5"/>
      <c r="F30" s="8"/>
      <c r="G30" s="27"/>
      <c r="H30" s="27"/>
      <c r="I30" s="27"/>
      <c r="J30" s="27"/>
      <c r="K30" s="27"/>
      <c r="L30" s="27"/>
      <c r="M30" s="27"/>
      <c r="N30" s="27"/>
    </row>
    <row r="31" spans="1:14" ht="20.100000000000001" customHeight="1" x14ac:dyDescent="0.2">
      <c r="A31" s="2">
        <v>27</v>
      </c>
      <c r="B31" s="75" t="s">
        <v>307</v>
      </c>
      <c r="C31" s="81" t="s">
        <v>644</v>
      </c>
      <c r="D31" s="82" t="s">
        <v>40</v>
      </c>
      <c r="E31" s="5"/>
      <c r="F31" s="8"/>
      <c r="G31" s="27"/>
      <c r="H31" s="27"/>
      <c r="I31" s="27"/>
      <c r="J31" s="27"/>
      <c r="K31" s="27"/>
      <c r="L31" s="27"/>
      <c r="M31" s="27"/>
      <c r="N31" s="27"/>
    </row>
    <row r="32" spans="1:14" ht="20.100000000000001" customHeight="1" x14ac:dyDescent="0.2">
      <c r="A32" s="2">
        <v>28</v>
      </c>
      <c r="B32" s="75" t="s">
        <v>318</v>
      </c>
      <c r="C32" s="76" t="s">
        <v>319</v>
      </c>
      <c r="D32" s="77" t="s">
        <v>1</v>
      </c>
      <c r="E32" s="5"/>
      <c r="F32" s="8"/>
      <c r="G32" s="27"/>
      <c r="H32" s="27"/>
      <c r="I32" s="27"/>
      <c r="J32" s="27"/>
      <c r="K32" s="27"/>
      <c r="L32" s="27"/>
      <c r="M32" s="27"/>
      <c r="N32" s="27"/>
    </row>
    <row r="33" spans="1:15" ht="20.100000000000001" customHeight="1" x14ac:dyDescent="0.2">
      <c r="A33" s="2">
        <v>29</v>
      </c>
      <c r="B33" s="75" t="s">
        <v>328</v>
      </c>
      <c r="C33" s="79" t="s">
        <v>329</v>
      </c>
      <c r="D33" s="80" t="s">
        <v>330</v>
      </c>
      <c r="E33" s="5"/>
      <c r="F33" s="8"/>
      <c r="G33" s="27"/>
      <c r="H33" s="27"/>
      <c r="I33" s="27"/>
      <c r="J33" s="27"/>
      <c r="K33" s="27"/>
      <c r="L33" s="27"/>
      <c r="M33" s="27"/>
      <c r="N33" s="27"/>
    </row>
    <row r="34" spans="1:15" ht="20.100000000000001" customHeight="1" x14ac:dyDescent="0.2">
      <c r="A34" s="248">
        <v>30</v>
      </c>
      <c r="B34" s="75" t="s">
        <v>335</v>
      </c>
      <c r="C34" s="76" t="s">
        <v>336</v>
      </c>
      <c r="D34" s="77" t="s">
        <v>337</v>
      </c>
      <c r="E34" s="5"/>
      <c r="F34" s="8"/>
      <c r="G34" s="27"/>
      <c r="H34" s="27"/>
      <c r="I34" s="27"/>
      <c r="J34" s="27"/>
      <c r="K34" s="27"/>
      <c r="L34" s="27"/>
      <c r="M34" s="27"/>
      <c r="N34" s="27"/>
    </row>
    <row r="35" spans="1:15" ht="20.100000000000001" customHeight="1" x14ac:dyDescent="0.2">
      <c r="A35" s="2">
        <v>31</v>
      </c>
      <c r="B35" s="75" t="s">
        <v>371</v>
      </c>
      <c r="C35" s="76" t="s">
        <v>372</v>
      </c>
      <c r="D35" s="77" t="s">
        <v>373</v>
      </c>
      <c r="E35" s="5"/>
      <c r="F35" s="8"/>
      <c r="G35" s="27"/>
      <c r="H35" s="27"/>
      <c r="I35" s="27"/>
      <c r="J35" s="27"/>
      <c r="K35" s="27"/>
      <c r="L35" s="27"/>
      <c r="M35" s="27"/>
      <c r="N35" s="27"/>
    </row>
    <row r="36" spans="1:15" ht="20.100000000000001" customHeight="1" x14ac:dyDescent="0.2">
      <c r="A36" s="2">
        <v>32</v>
      </c>
      <c r="B36" s="75" t="s">
        <v>393</v>
      </c>
      <c r="C36" s="76" t="s">
        <v>394</v>
      </c>
      <c r="D36" s="77" t="s">
        <v>395</v>
      </c>
      <c r="E36" s="5"/>
      <c r="F36" s="8"/>
      <c r="G36" s="27"/>
      <c r="H36" s="27"/>
      <c r="I36" s="27"/>
      <c r="J36" s="27"/>
      <c r="K36" s="27"/>
      <c r="L36" s="27"/>
      <c r="M36" s="27"/>
      <c r="N36" s="27"/>
    </row>
    <row r="37" spans="1:15" ht="20.100000000000001" customHeight="1" x14ac:dyDescent="0.2">
      <c r="A37" s="2">
        <v>33</v>
      </c>
      <c r="B37" s="75" t="s">
        <v>487</v>
      </c>
      <c r="C37" s="81" t="s">
        <v>488</v>
      </c>
      <c r="D37" s="82" t="s">
        <v>31</v>
      </c>
      <c r="E37" s="5"/>
      <c r="F37" s="8"/>
      <c r="G37" s="27"/>
      <c r="H37" s="27"/>
      <c r="I37" s="27"/>
      <c r="J37" s="27"/>
      <c r="K37" s="27"/>
      <c r="L37" s="27"/>
      <c r="M37" s="27"/>
      <c r="N37" s="27"/>
      <c r="O37" s="66"/>
    </row>
    <row r="38" spans="1:15" ht="20.100000000000001" customHeight="1" x14ac:dyDescent="0.2">
      <c r="A38" s="2">
        <v>34</v>
      </c>
      <c r="B38" s="75" t="s">
        <v>518</v>
      </c>
      <c r="C38" s="81" t="s">
        <v>519</v>
      </c>
      <c r="D38" s="82" t="s">
        <v>520</v>
      </c>
      <c r="E38" s="5"/>
      <c r="F38" s="8"/>
      <c r="G38" s="27"/>
      <c r="H38" s="27"/>
      <c r="I38" s="27"/>
      <c r="J38" s="27"/>
      <c r="K38" s="27"/>
      <c r="L38" s="27"/>
      <c r="M38" s="27"/>
      <c r="N38" s="27"/>
    </row>
    <row r="39" spans="1:15" ht="20.100000000000001" customHeight="1" x14ac:dyDescent="0.2">
      <c r="A39" s="2">
        <v>35</v>
      </c>
      <c r="B39" s="75" t="s">
        <v>521</v>
      </c>
      <c r="C39" s="81" t="s">
        <v>522</v>
      </c>
      <c r="D39" s="82" t="s">
        <v>523</v>
      </c>
      <c r="E39" s="5"/>
      <c r="F39" s="8"/>
      <c r="G39" s="27"/>
      <c r="H39" s="27"/>
      <c r="I39" s="27"/>
      <c r="J39" s="27"/>
      <c r="K39" s="27"/>
      <c r="L39" s="27"/>
      <c r="M39" s="27"/>
      <c r="N39" s="27"/>
    </row>
    <row r="40" spans="1:15" ht="20.100000000000001" customHeight="1" x14ac:dyDescent="0.2">
      <c r="A40" s="249">
        <v>36</v>
      </c>
      <c r="B40" s="75" t="s">
        <v>527</v>
      </c>
      <c r="C40" s="81" t="s">
        <v>528</v>
      </c>
      <c r="D40" s="82" t="s">
        <v>529</v>
      </c>
      <c r="E40" s="5"/>
      <c r="F40" s="8"/>
      <c r="G40" s="27"/>
      <c r="H40" s="27"/>
      <c r="I40" s="27"/>
      <c r="J40" s="27"/>
      <c r="K40" s="27"/>
      <c r="L40" s="27"/>
      <c r="M40" s="27"/>
      <c r="N40" s="27"/>
    </row>
    <row r="41" spans="1:15" ht="20.100000000000001" customHeight="1" x14ac:dyDescent="0.2">
      <c r="A41" s="2">
        <v>37</v>
      </c>
      <c r="B41" s="75" t="s">
        <v>535</v>
      </c>
      <c r="C41" s="81" t="s">
        <v>536</v>
      </c>
      <c r="D41" s="82" t="s">
        <v>537</v>
      </c>
      <c r="E41" s="5"/>
      <c r="F41" s="8"/>
      <c r="G41" s="27"/>
      <c r="H41" s="27"/>
      <c r="I41" s="27"/>
      <c r="J41" s="27"/>
      <c r="K41" s="27"/>
      <c r="L41" s="27"/>
      <c r="M41" s="27"/>
      <c r="N41" s="27"/>
    </row>
    <row r="42" spans="1:15" ht="20.100000000000001" customHeight="1" x14ac:dyDescent="0.2">
      <c r="A42" s="2">
        <v>38</v>
      </c>
      <c r="B42" s="75" t="s">
        <v>573</v>
      </c>
      <c r="C42" s="81" t="s">
        <v>574</v>
      </c>
      <c r="D42" s="82" t="s">
        <v>575</v>
      </c>
      <c r="E42" s="5"/>
      <c r="F42" s="8"/>
      <c r="G42" s="27"/>
      <c r="H42" s="27"/>
      <c r="I42" s="27"/>
      <c r="J42" s="27"/>
      <c r="K42" s="27"/>
      <c r="L42" s="27"/>
      <c r="M42" s="27"/>
      <c r="N42" s="27"/>
    </row>
    <row r="43" spans="1:15" ht="20.100000000000001" customHeight="1" x14ac:dyDescent="0.2">
      <c r="A43" s="2">
        <v>39</v>
      </c>
      <c r="B43" s="75" t="s">
        <v>581</v>
      </c>
      <c r="C43" s="81" t="s">
        <v>582</v>
      </c>
      <c r="D43" s="82" t="s">
        <v>583</v>
      </c>
      <c r="E43" s="5"/>
      <c r="F43" s="8"/>
      <c r="G43" s="27"/>
      <c r="H43" s="27"/>
      <c r="I43" s="27"/>
      <c r="J43" s="27"/>
      <c r="K43" s="27"/>
      <c r="L43" s="27"/>
      <c r="M43" s="27"/>
      <c r="N43" s="27"/>
      <c r="O43" s="31"/>
    </row>
    <row r="44" spans="1:15" ht="20.100000000000001" customHeight="1" x14ac:dyDescent="0.2">
      <c r="A44" s="2">
        <v>40</v>
      </c>
      <c r="B44" s="75" t="s">
        <v>598</v>
      </c>
      <c r="C44" s="81" t="s">
        <v>662</v>
      </c>
      <c r="D44" s="82" t="s">
        <v>600</v>
      </c>
      <c r="E44" s="5"/>
      <c r="F44" s="8"/>
      <c r="G44" s="27"/>
      <c r="H44" s="27"/>
      <c r="I44" s="27"/>
      <c r="J44" s="27"/>
      <c r="K44" s="27"/>
      <c r="L44" s="27"/>
      <c r="M44" s="27"/>
      <c r="N44" s="27"/>
      <c r="O44" s="31"/>
    </row>
  </sheetData>
  <sortState ref="B6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8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3"/>
  <sheetViews>
    <sheetView view="pageBreakPreview" topLeftCell="A28" zoomScaleSheetLayoutView="100" workbookViewId="0">
      <selection activeCell="C30" sqref="C30:D32"/>
    </sheetView>
  </sheetViews>
  <sheetFormatPr defaultColWidth="9" defaultRowHeight="19.5" customHeight="1" x14ac:dyDescent="0.2"/>
  <cols>
    <col min="1" max="1" width="4.875" style="20" customWidth="1"/>
    <col min="2" max="2" width="10.5" style="20" customWidth="1"/>
    <col min="3" max="3" width="20.125" style="20" customWidth="1"/>
    <col min="4" max="4" width="17.25" style="20" customWidth="1"/>
    <col min="5" max="6" width="4.75" style="20" customWidth="1"/>
    <col min="7" max="14" width="4.75" style="25" customWidth="1"/>
    <col min="15" max="16384" width="9" style="25"/>
  </cols>
  <sheetData>
    <row r="1" spans="1:15" s="20" customFormat="1" ht="26.25" customHeight="1" x14ac:dyDescent="0.2">
      <c r="A1" s="10" t="s">
        <v>699</v>
      </c>
      <c r="B1" s="19"/>
      <c r="C1" s="19"/>
      <c r="D1" s="19" t="s">
        <v>3</v>
      </c>
      <c r="I1" s="20" t="s">
        <v>4</v>
      </c>
      <c r="M1" s="21">
        <f>SUM(M2:M3)</f>
        <v>36</v>
      </c>
      <c r="N1" s="20" t="s">
        <v>5</v>
      </c>
      <c r="O1" s="10"/>
    </row>
    <row r="2" spans="1:15" s="20" customFormat="1" ht="19.5" customHeight="1" x14ac:dyDescent="0.2">
      <c r="A2" s="19" t="s">
        <v>698</v>
      </c>
      <c r="B2" s="19"/>
      <c r="C2" s="19"/>
      <c r="D2" s="19"/>
      <c r="I2" s="20" t="s">
        <v>6</v>
      </c>
      <c r="M2" s="21">
        <v>8</v>
      </c>
      <c r="N2" s="20" t="s">
        <v>5</v>
      </c>
      <c r="O2" s="10"/>
    </row>
    <row r="3" spans="1:15" s="20" customFormat="1" ht="19.5" customHeight="1" x14ac:dyDescent="0.2">
      <c r="A3" s="19" t="s">
        <v>692</v>
      </c>
      <c r="B3" s="19"/>
      <c r="C3" s="19"/>
      <c r="D3" s="19"/>
      <c r="I3" s="20" t="s">
        <v>7</v>
      </c>
      <c r="M3" s="21">
        <v>28</v>
      </c>
      <c r="N3" s="20" t="s">
        <v>5</v>
      </c>
      <c r="O3" s="22"/>
    </row>
    <row r="4" spans="1:15" s="20" customFormat="1" ht="19.5" customHeight="1" x14ac:dyDescent="0.2">
      <c r="A4" s="229" t="s">
        <v>8</v>
      </c>
      <c r="B4" s="229" t="s">
        <v>9</v>
      </c>
      <c r="C4" s="263" t="s">
        <v>0</v>
      </c>
      <c r="D4" s="263"/>
      <c r="E4" s="23"/>
      <c r="F4" s="23"/>
      <c r="G4" s="23"/>
      <c r="H4" s="23"/>
      <c r="I4" s="23"/>
      <c r="J4" s="23"/>
      <c r="K4" s="23"/>
      <c r="L4" s="23"/>
      <c r="M4" s="23"/>
      <c r="N4" s="23"/>
      <c r="O4" s="22"/>
    </row>
    <row r="5" spans="1:15" ht="19.5" customHeight="1" x14ac:dyDescent="0.2">
      <c r="A5" s="155">
        <v>1</v>
      </c>
      <c r="B5" s="208" t="s">
        <v>97</v>
      </c>
      <c r="C5" s="212" t="s">
        <v>98</v>
      </c>
      <c r="D5" s="213" t="s">
        <v>99</v>
      </c>
      <c r="E5" s="5"/>
      <c r="F5" s="8"/>
      <c r="G5" s="27"/>
      <c r="H5" s="27"/>
      <c r="I5" s="27"/>
      <c r="J5" s="27"/>
      <c r="K5" s="27"/>
      <c r="L5" s="27"/>
      <c r="M5" s="27"/>
      <c r="N5" s="27"/>
    </row>
    <row r="6" spans="1:15" ht="19.5" customHeight="1" x14ac:dyDescent="0.2">
      <c r="A6" s="155">
        <v>2</v>
      </c>
      <c r="B6" s="75" t="s">
        <v>101</v>
      </c>
      <c r="C6" s="160" t="s">
        <v>102</v>
      </c>
      <c r="D6" s="158" t="s">
        <v>103</v>
      </c>
      <c r="E6" s="5"/>
      <c r="F6" s="8"/>
      <c r="G6" s="27"/>
      <c r="H6" s="27"/>
      <c r="I6" s="27"/>
      <c r="J6" s="27"/>
      <c r="K6" s="27"/>
      <c r="L6" s="27"/>
      <c r="M6" s="27"/>
      <c r="N6" s="27"/>
    </row>
    <row r="7" spans="1:15" ht="19.5" customHeight="1" x14ac:dyDescent="0.2">
      <c r="A7" s="155">
        <v>3</v>
      </c>
      <c r="B7" s="75" t="s">
        <v>112</v>
      </c>
      <c r="C7" s="81" t="s">
        <v>113</v>
      </c>
      <c r="D7" s="82" t="s">
        <v>114</v>
      </c>
      <c r="E7" s="5"/>
      <c r="F7" s="8"/>
      <c r="G7" s="27"/>
      <c r="H7" s="27"/>
      <c r="I7" s="27"/>
      <c r="J7" s="27"/>
      <c r="K7" s="27"/>
      <c r="L7" s="27"/>
      <c r="M7" s="27"/>
      <c r="N7" s="27"/>
    </row>
    <row r="8" spans="1:15" ht="19.5" customHeight="1" x14ac:dyDescent="0.2">
      <c r="A8" s="155">
        <v>4</v>
      </c>
      <c r="B8" s="75" t="s">
        <v>116</v>
      </c>
      <c r="C8" s="79" t="s">
        <v>117</v>
      </c>
      <c r="D8" s="80" t="s">
        <v>118</v>
      </c>
      <c r="E8" s="5"/>
      <c r="F8" s="8"/>
      <c r="G8" s="27"/>
      <c r="H8" s="27"/>
      <c r="I8" s="27"/>
      <c r="J8" s="27"/>
      <c r="K8" s="27"/>
      <c r="L8" s="27"/>
      <c r="M8" s="27"/>
      <c r="N8" s="27"/>
    </row>
    <row r="9" spans="1:15" ht="19.5" customHeight="1" x14ac:dyDescent="0.2">
      <c r="A9" s="155">
        <v>5</v>
      </c>
      <c r="B9" s="75" t="s">
        <v>140</v>
      </c>
      <c r="C9" s="160" t="s">
        <v>141</v>
      </c>
      <c r="D9" s="158" t="s">
        <v>142</v>
      </c>
      <c r="E9" s="5"/>
      <c r="F9" s="8"/>
      <c r="G9" s="27"/>
      <c r="H9" s="27"/>
      <c r="I9" s="27"/>
      <c r="J9" s="27"/>
      <c r="K9" s="27"/>
      <c r="L9" s="27"/>
      <c r="M9" s="27"/>
      <c r="N9" s="27"/>
    </row>
    <row r="10" spans="1:15" ht="19.5" customHeight="1" x14ac:dyDescent="0.2">
      <c r="A10" s="155">
        <v>6</v>
      </c>
      <c r="B10" s="75" t="s">
        <v>156</v>
      </c>
      <c r="C10" s="79" t="s">
        <v>157</v>
      </c>
      <c r="D10" s="80" t="s">
        <v>158</v>
      </c>
      <c r="E10" s="5"/>
      <c r="F10" s="8"/>
      <c r="G10" s="27"/>
      <c r="H10" s="27"/>
      <c r="I10" s="27"/>
      <c r="J10" s="27"/>
      <c r="K10" s="27"/>
      <c r="L10" s="27"/>
      <c r="M10" s="27"/>
      <c r="N10" s="27"/>
    </row>
    <row r="11" spans="1:15" ht="19.5" customHeight="1" x14ac:dyDescent="0.2">
      <c r="A11" s="155">
        <v>7</v>
      </c>
      <c r="B11" s="75" t="s">
        <v>463</v>
      </c>
      <c r="C11" s="81" t="s">
        <v>464</v>
      </c>
      <c r="D11" s="82" t="s">
        <v>465</v>
      </c>
      <c r="E11" s="5"/>
      <c r="F11" s="8"/>
      <c r="G11" s="27"/>
      <c r="H11" s="27"/>
      <c r="I11" s="27"/>
      <c r="J11" s="27"/>
      <c r="K11" s="27"/>
      <c r="L11" s="27"/>
      <c r="M11" s="27"/>
      <c r="N11" s="27"/>
      <c r="O11" s="218" t="s">
        <v>661</v>
      </c>
    </row>
    <row r="12" spans="1:15" ht="19.5" customHeight="1" x14ac:dyDescent="0.2">
      <c r="A12" s="155">
        <v>8</v>
      </c>
      <c r="B12" s="75" t="s">
        <v>466</v>
      </c>
      <c r="C12" s="81" t="s">
        <v>467</v>
      </c>
      <c r="D12" s="82" t="s">
        <v>468</v>
      </c>
      <c r="E12" s="5"/>
      <c r="F12" s="8"/>
      <c r="G12" s="27"/>
      <c r="H12" s="27"/>
      <c r="I12" s="27"/>
      <c r="J12" s="27"/>
      <c r="K12" s="27"/>
      <c r="L12" s="27"/>
      <c r="M12" s="27"/>
      <c r="N12" s="27"/>
      <c r="O12" s="218" t="s">
        <v>661</v>
      </c>
    </row>
    <row r="13" spans="1:15" ht="19.5" customHeight="1" x14ac:dyDescent="0.2">
      <c r="A13" s="155">
        <v>9</v>
      </c>
      <c r="B13" s="75" t="s">
        <v>176</v>
      </c>
      <c r="C13" s="79" t="s">
        <v>177</v>
      </c>
      <c r="D13" s="80" t="s">
        <v>178</v>
      </c>
      <c r="E13" s="5"/>
      <c r="F13" s="8"/>
      <c r="G13" s="27"/>
      <c r="H13" s="27"/>
      <c r="I13" s="27"/>
      <c r="J13" s="27"/>
      <c r="K13" s="27"/>
      <c r="L13" s="27"/>
      <c r="M13" s="27"/>
      <c r="N13" s="27"/>
      <c r="O13" s="218" t="s">
        <v>660</v>
      </c>
    </row>
    <row r="14" spans="1:15" ht="19.5" customHeight="1" x14ac:dyDescent="0.2">
      <c r="A14" s="155">
        <v>10</v>
      </c>
      <c r="B14" s="75" t="s">
        <v>180</v>
      </c>
      <c r="C14" s="79" t="s">
        <v>181</v>
      </c>
      <c r="D14" s="80" t="s">
        <v>182</v>
      </c>
      <c r="E14" s="5"/>
      <c r="F14" s="8"/>
      <c r="G14" s="27"/>
      <c r="H14" s="27"/>
      <c r="I14" s="27"/>
      <c r="J14" s="27"/>
      <c r="K14" s="27"/>
      <c r="L14" s="27"/>
      <c r="M14" s="27"/>
      <c r="N14" s="27"/>
    </row>
    <row r="15" spans="1:15" ht="19.5" customHeight="1" x14ac:dyDescent="0.2">
      <c r="A15" s="155">
        <v>11</v>
      </c>
      <c r="B15" s="75" t="s">
        <v>202</v>
      </c>
      <c r="C15" s="76" t="s">
        <v>203</v>
      </c>
      <c r="D15" s="77" t="s">
        <v>204</v>
      </c>
      <c r="E15" s="5"/>
      <c r="F15" s="8"/>
      <c r="G15" s="27"/>
      <c r="H15" s="27"/>
      <c r="I15" s="27"/>
      <c r="J15" s="27"/>
      <c r="K15" s="27"/>
      <c r="L15" s="27"/>
      <c r="M15" s="27"/>
      <c r="N15" s="27"/>
    </row>
    <row r="16" spans="1:15" ht="19.5" customHeight="1" x14ac:dyDescent="0.2">
      <c r="A16" s="155">
        <v>12</v>
      </c>
      <c r="B16" s="75" t="s">
        <v>225</v>
      </c>
      <c r="C16" s="76" t="s">
        <v>226</v>
      </c>
      <c r="D16" s="77" t="s">
        <v>227</v>
      </c>
      <c r="E16" s="5"/>
      <c r="F16" s="8"/>
      <c r="G16" s="27"/>
      <c r="H16" s="27"/>
      <c r="I16" s="27"/>
      <c r="J16" s="27"/>
      <c r="K16" s="27"/>
      <c r="L16" s="27"/>
      <c r="M16" s="27"/>
      <c r="N16" s="27"/>
    </row>
    <row r="17" spans="1:15" ht="19.5" customHeight="1" x14ac:dyDescent="0.2">
      <c r="A17" s="155">
        <v>13</v>
      </c>
      <c r="B17" s="75" t="s">
        <v>657</v>
      </c>
      <c r="C17" s="76" t="s">
        <v>249</v>
      </c>
      <c r="D17" s="77" t="s">
        <v>250</v>
      </c>
      <c r="E17" s="5"/>
      <c r="F17" s="8"/>
      <c r="G17" s="27"/>
      <c r="H17" s="27"/>
      <c r="I17" s="27"/>
      <c r="J17" s="27"/>
      <c r="K17" s="27"/>
      <c r="L17" s="27"/>
      <c r="M17" s="27"/>
      <c r="N17" s="27"/>
      <c r="O17" s="218" t="s">
        <v>658</v>
      </c>
    </row>
    <row r="18" spans="1:15" ht="19.5" customHeight="1" x14ac:dyDescent="0.2">
      <c r="A18" s="155">
        <v>14</v>
      </c>
      <c r="B18" s="75" t="s">
        <v>229</v>
      </c>
      <c r="C18" s="79" t="s">
        <v>230</v>
      </c>
      <c r="D18" s="80" t="s">
        <v>231</v>
      </c>
      <c r="E18" s="5"/>
      <c r="F18" s="8"/>
      <c r="G18" s="27"/>
      <c r="H18" s="27"/>
      <c r="I18" s="27"/>
      <c r="J18" s="27"/>
      <c r="K18" s="27"/>
      <c r="L18" s="27"/>
      <c r="M18" s="27"/>
      <c r="N18" s="27"/>
    </row>
    <row r="19" spans="1:15" ht="21" customHeight="1" x14ac:dyDescent="0.2">
      <c r="A19" s="155">
        <v>15</v>
      </c>
      <c r="B19" s="75" t="s">
        <v>276</v>
      </c>
      <c r="C19" s="79" t="s">
        <v>277</v>
      </c>
      <c r="D19" s="80" t="s">
        <v>278</v>
      </c>
      <c r="E19" s="5"/>
      <c r="F19" s="8"/>
      <c r="G19" s="27"/>
      <c r="H19" s="27"/>
      <c r="I19" s="27"/>
      <c r="J19" s="27"/>
      <c r="K19" s="27"/>
      <c r="L19" s="27"/>
      <c r="M19" s="27"/>
      <c r="N19" s="27"/>
    </row>
    <row r="20" spans="1:15" ht="19.5" customHeight="1" x14ac:dyDescent="0.2">
      <c r="A20" s="155">
        <v>16</v>
      </c>
      <c r="B20" s="75" t="s">
        <v>295</v>
      </c>
      <c r="C20" s="160" t="s">
        <v>296</v>
      </c>
      <c r="D20" s="158" t="s">
        <v>297</v>
      </c>
      <c r="E20" s="5"/>
      <c r="F20" s="8"/>
      <c r="G20" s="27"/>
      <c r="H20" s="27"/>
      <c r="I20" s="27"/>
      <c r="J20" s="27"/>
      <c r="K20" s="27"/>
      <c r="L20" s="27"/>
      <c r="M20" s="27"/>
      <c r="N20" s="27"/>
    </row>
    <row r="21" spans="1:15" ht="19.5" customHeight="1" x14ac:dyDescent="0.2">
      <c r="A21" s="155">
        <v>17</v>
      </c>
      <c r="B21" s="75" t="s">
        <v>310</v>
      </c>
      <c r="C21" s="79" t="s">
        <v>645</v>
      </c>
      <c r="D21" s="80" t="s">
        <v>312</v>
      </c>
      <c r="E21" s="5"/>
      <c r="F21" s="8"/>
      <c r="G21" s="27"/>
      <c r="H21" s="27"/>
      <c r="I21" s="27"/>
      <c r="J21" s="27"/>
      <c r="K21" s="27"/>
      <c r="L21" s="27"/>
      <c r="M21" s="27"/>
      <c r="N21" s="27"/>
    </row>
    <row r="22" spans="1:15" ht="19.5" customHeight="1" x14ac:dyDescent="0.2">
      <c r="A22" s="155">
        <v>18</v>
      </c>
      <c r="B22" s="75" t="s">
        <v>321</v>
      </c>
      <c r="C22" s="79" t="s">
        <v>322</v>
      </c>
      <c r="D22" s="80" t="s">
        <v>323</v>
      </c>
      <c r="E22" s="5"/>
      <c r="F22" s="8"/>
      <c r="G22" s="27"/>
      <c r="H22" s="27"/>
      <c r="I22" s="27"/>
      <c r="J22" s="27"/>
      <c r="K22" s="27"/>
      <c r="L22" s="27"/>
      <c r="M22" s="27"/>
      <c r="N22" s="27"/>
      <c r="O22" s="218" t="s">
        <v>660</v>
      </c>
    </row>
    <row r="23" spans="1:15" ht="19.5" customHeight="1" x14ac:dyDescent="0.2">
      <c r="A23" s="155">
        <v>19</v>
      </c>
      <c r="B23" s="75" t="s">
        <v>339</v>
      </c>
      <c r="C23" s="160" t="s">
        <v>340</v>
      </c>
      <c r="D23" s="158" t="s">
        <v>341</v>
      </c>
      <c r="E23" s="5"/>
      <c r="F23" s="8"/>
      <c r="G23" s="27"/>
      <c r="H23" s="27"/>
      <c r="I23" s="27"/>
      <c r="J23" s="27"/>
      <c r="K23" s="27"/>
      <c r="L23" s="27"/>
      <c r="M23" s="27"/>
      <c r="N23" s="27"/>
    </row>
    <row r="24" spans="1:15" ht="19.5" customHeight="1" x14ac:dyDescent="0.2">
      <c r="A24" s="155">
        <v>20</v>
      </c>
      <c r="B24" s="75" t="s">
        <v>343</v>
      </c>
      <c r="C24" s="79" t="s">
        <v>23</v>
      </c>
      <c r="D24" s="80" t="s">
        <v>344</v>
      </c>
      <c r="E24" s="5"/>
      <c r="F24" s="8"/>
      <c r="G24" s="27"/>
      <c r="H24" s="27"/>
      <c r="I24" s="27"/>
      <c r="J24" s="27"/>
      <c r="K24" s="27"/>
      <c r="L24" s="27"/>
      <c r="M24" s="27"/>
      <c r="N24" s="27"/>
    </row>
    <row r="25" spans="1:15" ht="19.5" customHeight="1" x14ac:dyDescent="0.2">
      <c r="A25" s="155">
        <v>21</v>
      </c>
      <c r="B25" s="75" t="s">
        <v>350</v>
      </c>
      <c r="C25" s="79" t="s">
        <v>351</v>
      </c>
      <c r="D25" s="80" t="s">
        <v>352</v>
      </c>
      <c r="E25" s="5"/>
      <c r="F25" s="8"/>
      <c r="G25" s="27"/>
      <c r="H25" s="27"/>
      <c r="I25" s="27"/>
      <c r="J25" s="27"/>
      <c r="K25" s="27"/>
      <c r="L25" s="27"/>
      <c r="M25" s="27"/>
      <c r="N25" s="27"/>
      <c r="O25" s="218" t="s">
        <v>660</v>
      </c>
    </row>
    <row r="26" spans="1:15" ht="19.5" customHeight="1" x14ac:dyDescent="0.2">
      <c r="A26" s="155">
        <v>22</v>
      </c>
      <c r="B26" s="75" t="s">
        <v>358</v>
      </c>
      <c r="C26" s="79" t="s">
        <v>359</v>
      </c>
      <c r="D26" s="80" t="s">
        <v>360</v>
      </c>
      <c r="E26" s="5"/>
      <c r="F26" s="8"/>
      <c r="G26" s="27"/>
      <c r="H26" s="27"/>
      <c r="I26" s="27"/>
      <c r="J26" s="27"/>
      <c r="K26" s="27"/>
      <c r="L26" s="27"/>
      <c r="M26" s="27"/>
      <c r="N26" s="27"/>
    </row>
    <row r="27" spans="1:15" ht="19.5" customHeight="1" x14ac:dyDescent="0.2">
      <c r="A27" s="155">
        <v>23</v>
      </c>
      <c r="B27" s="75" t="s">
        <v>362</v>
      </c>
      <c r="C27" s="79" t="s">
        <v>363</v>
      </c>
      <c r="D27" s="80" t="s">
        <v>364</v>
      </c>
      <c r="E27" s="9"/>
      <c r="F27" s="8"/>
      <c r="G27" s="27"/>
      <c r="H27" s="27"/>
      <c r="I27" s="27"/>
      <c r="J27" s="27"/>
      <c r="K27" s="27"/>
      <c r="L27" s="27"/>
      <c r="M27" s="27"/>
      <c r="N27" s="27"/>
    </row>
    <row r="28" spans="1:15" ht="19.5" customHeight="1" x14ac:dyDescent="0.2">
      <c r="A28" s="155">
        <v>24</v>
      </c>
      <c r="B28" s="75" t="s">
        <v>366</v>
      </c>
      <c r="C28" s="160" t="s">
        <v>367</v>
      </c>
      <c r="D28" s="158" t="s">
        <v>368</v>
      </c>
      <c r="E28" s="5"/>
      <c r="F28" s="8"/>
      <c r="G28" s="27"/>
      <c r="H28" s="27"/>
      <c r="I28" s="27"/>
      <c r="J28" s="27"/>
      <c r="K28" s="27"/>
      <c r="L28" s="27"/>
      <c r="M28" s="27"/>
      <c r="N28" s="27"/>
    </row>
    <row r="29" spans="1:15" ht="19.5" customHeight="1" x14ac:dyDescent="0.2">
      <c r="A29" s="155">
        <v>25</v>
      </c>
      <c r="B29" s="75" t="s">
        <v>480</v>
      </c>
      <c r="C29" s="160" t="s">
        <v>22</v>
      </c>
      <c r="D29" s="158" t="s">
        <v>481</v>
      </c>
      <c r="E29" s="5"/>
      <c r="F29" s="8"/>
      <c r="G29" s="27"/>
      <c r="H29" s="27"/>
      <c r="I29" s="27"/>
      <c r="J29" s="27"/>
      <c r="K29" s="27"/>
      <c r="L29" s="27"/>
      <c r="M29" s="27"/>
      <c r="N29" s="27"/>
    </row>
    <row r="30" spans="1:15" ht="19.5" customHeight="1" x14ac:dyDescent="0.2">
      <c r="A30" s="155">
        <v>26</v>
      </c>
      <c r="B30" s="75" t="s">
        <v>501</v>
      </c>
      <c r="C30" s="160" t="s">
        <v>502</v>
      </c>
      <c r="D30" s="158" t="s">
        <v>503</v>
      </c>
      <c r="E30" s="5"/>
      <c r="F30" s="8"/>
      <c r="G30" s="27"/>
      <c r="H30" s="27"/>
      <c r="I30" s="27"/>
      <c r="J30" s="27"/>
      <c r="K30" s="27"/>
      <c r="L30" s="27"/>
      <c r="M30" s="27"/>
      <c r="N30" s="27"/>
    </row>
    <row r="31" spans="1:15" ht="19.5" customHeight="1" x14ac:dyDescent="0.2">
      <c r="A31" s="155">
        <v>27</v>
      </c>
      <c r="B31" s="75" t="s">
        <v>507</v>
      </c>
      <c r="C31" s="160" t="s">
        <v>508</v>
      </c>
      <c r="D31" s="158" t="s">
        <v>509</v>
      </c>
      <c r="E31" s="5"/>
      <c r="F31" s="8"/>
      <c r="G31" s="27"/>
      <c r="H31" s="27"/>
      <c r="I31" s="27"/>
      <c r="J31" s="27"/>
      <c r="K31" s="27"/>
      <c r="L31" s="27"/>
      <c r="M31" s="27"/>
      <c r="N31" s="27"/>
    </row>
    <row r="32" spans="1:15" ht="19.5" customHeight="1" x14ac:dyDescent="0.2">
      <c r="A32" s="155">
        <v>28</v>
      </c>
      <c r="B32" s="75" t="s">
        <v>515</v>
      </c>
      <c r="C32" s="160" t="s">
        <v>646</v>
      </c>
      <c r="D32" s="158" t="s">
        <v>517</v>
      </c>
      <c r="E32" s="5"/>
      <c r="F32" s="8"/>
      <c r="G32" s="27"/>
      <c r="H32" s="27"/>
      <c r="I32" s="27"/>
      <c r="J32" s="27"/>
      <c r="K32" s="27"/>
      <c r="L32" s="27"/>
      <c r="M32" s="27"/>
      <c r="N32" s="27"/>
    </row>
    <row r="33" spans="1:15" ht="19.5" customHeight="1" x14ac:dyDescent="0.2">
      <c r="A33" s="155">
        <v>29</v>
      </c>
      <c r="B33" s="75" t="s">
        <v>541</v>
      </c>
      <c r="C33" s="160" t="s">
        <v>542</v>
      </c>
      <c r="D33" s="158" t="s">
        <v>543</v>
      </c>
      <c r="E33" s="5"/>
      <c r="F33" s="8"/>
      <c r="G33" s="27"/>
      <c r="H33" s="27"/>
      <c r="I33" s="27"/>
      <c r="J33" s="27"/>
      <c r="K33" s="27"/>
      <c r="L33" s="27"/>
      <c r="M33" s="27"/>
      <c r="N33" s="27"/>
    </row>
    <row r="34" spans="1:15" ht="19.5" customHeight="1" x14ac:dyDescent="0.2">
      <c r="A34" s="155">
        <v>30</v>
      </c>
      <c r="B34" s="75" t="s">
        <v>551</v>
      </c>
      <c r="C34" s="79" t="s">
        <v>552</v>
      </c>
      <c r="D34" s="80" t="s">
        <v>553</v>
      </c>
      <c r="E34" s="5"/>
      <c r="F34" s="8"/>
      <c r="G34" s="27"/>
      <c r="H34" s="27"/>
      <c r="I34" s="27"/>
      <c r="J34" s="27"/>
      <c r="K34" s="27"/>
      <c r="L34" s="27"/>
      <c r="M34" s="27"/>
      <c r="N34" s="27"/>
    </row>
    <row r="35" spans="1:15" ht="19.5" customHeight="1" x14ac:dyDescent="0.2">
      <c r="A35" s="155">
        <v>31</v>
      </c>
      <c r="B35" s="75" t="s">
        <v>564</v>
      </c>
      <c r="C35" s="160" t="s">
        <v>565</v>
      </c>
      <c r="D35" s="158" t="s">
        <v>566</v>
      </c>
      <c r="E35" s="5"/>
      <c r="F35" s="8"/>
      <c r="G35" s="27"/>
      <c r="H35" s="27"/>
      <c r="I35" s="27"/>
      <c r="J35" s="27"/>
      <c r="K35" s="27"/>
      <c r="L35" s="27"/>
      <c r="M35" s="27"/>
      <c r="N35" s="27"/>
    </row>
    <row r="36" spans="1:15" ht="19.5" customHeight="1" x14ac:dyDescent="0.2">
      <c r="A36" s="155">
        <v>32</v>
      </c>
      <c r="B36" s="75" t="s">
        <v>568</v>
      </c>
      <c r="C36" s="160" t="s">
        <v>569</v>
      </c>
      <c r="D36" s="158" t="s">
        <v>570</v>
      </c>
      <c r="E36" s="5"/>
      <c r="F36" s="8"/>
      <c r="G36" s="27"/>
      <c r="H36" s="27"/>
      <c r="I36" s="27"/>
      <c r="J36" s="27"/>
      <c r="K36" s="27"/>
      <c r="L36" s="27"/>
      <c r="M36" s="27"/>
      <c r="N36" s="27"/>
    </row>
    <row r="37" spans="1:15" ht="19.5" customHeight="1" x14ac:dyDescent="0.2">
      <c r="A37" s="155">
        <v>33</v>
      </c>
      <c r="B37" s="75" t="s">
        <v>576</v>
      </c>
      <c r="C37" s="160" t="s">
        <v>11</v>
      </c>
      <c r="D37" s="158" t="s">
        <v>577</v>
      </c>
      <c r="E37" s="5"/>
      <c r="F37" s="8"/>
      <c r="G37" s="27"/>
      <c r="H37" s="27"/>
      <c r="I37" s="27"/>
      <c r="J37" s="27"/>
      <c r="K37" s="27"/>
      <c r="L37" s="27"/>
      <c r="M37" s="27"/>
      <c r="N37" s="27"/>
    </row>
    <row r="38" spans="1:15" ht="19.5" customHeight="1" x14ac:dyDescent="0.2">
      <c r="A38" s="155">
        <v>34</v>
      </c>
      <c r="B38" s="75" t="s">
        <v>579</v>
      </c>
      <c r="C38" s="160" t="s">
        <v>23</v>
      </c>
      <c r="D38" s="158" t="s">
        <v>580</v>
      </c>
      <c r="E38" s="5"/>
      <c r="F38" s="8"/>
      <c r="G38" s="27"/>
      <c r="H38" s="27"/>
      <c r="I38" s="27"/>
      <c r="J38" s="27"/>
      <c r="K38" s="27"/>
      <c r="L38" s="27"/>
      <c r="M38" s="27"/>
      <c r="N38" s="27"/>
      <c r="O38" s="31"/>
    </row>
    <row r="39" spans="1:15" ht="19.5" customHeight="1" x14ac:dyDescent="0.2">
      <c r="A39" s="155">
        <v>35</v>
      </c>
      <c r="B39" s="75" t="s">
        <v>584</v>
      </c>
      <c r="C39" s="160" t="s">
        <v>585</v>
      </c>
      <c r="D39" s="158" t="s">
        <v>586</v>
      </c>
      <c r="E39" s="5"/>
      <c r="F39" s="8"/>
      <c r="G39" s="27"/>
      <c r="H39" s="27"/>
      <c r="I39" s="27"/>
      <c r="J39" s="27"/>
      <c r="K39" s="27"/>
      <c r="L39" s="27"/>
      <c r="M39" s="27"/>
      <c r="N39" s="27"/>
      <c r="O39" s="31"/>
    </row>
    <row r="40" spans="1:15" ht="19.5" customHeight="1" x14ac:dyDescent="0.2">
      <c r="A40" s="155">
        <v>36</v>
      </c>
      <c r="B40" s="75" t="s">
        <v>591</v>
      </c>
      <c r="C40" s="79" t="s">
        <v>592</v>
      </c>
      <c r="D40" s="80" t="s">
        <v>593</v>
      </c>
      <c r="E40" s="5"/>
      <c r="F40" s="8"/>
      <c r="G40" s="27"/>
      <c r="H40" s="27"/>
      <c r="I40" s="27"/>
      <c r="J40" s="27"/>
      <c r="K40" s="27"/>
      <c r="L40" s="27"/>
      <c r="M40" s="27"/>
      <c r="N40" s="27"/>
      <c r="O40" s="31"/>
    </row>
    <row r="41" spans="1:15" ht="19.5" customHeight="1" x14ac:dyDescent="0.2">
      <c r="A41" s="155"/>
      <c r="B41" s="75"/>
      <c r="C41" s="81"/>
      <c r="D41" s="82"/>
      <c r="E41" s="36"/>
      <c r="F41" s="37"/>
      <c r="G41" s="38"/>
      <c r="H41" s="38"/>
      <c r="I41" s="38"/>
      <c r="J41" s="38"/>
      <c r="K41" s="38"/>
      <c r="L41" s="38"/>
      <c r="M41" s="38"/>
      <c r="N41" s="38"/>
      <c r="O41" s="31"/>
    </row>
    <row r="42" spans="1:15" ht="19.5" customHeight="1" x14ac:dyDescent="0.2">
      <c r="O42" s="31"/>
    </row>
    <row r="43" spans="1:15" ht="19.5" customHeight="1" x14ac:dyDescent="0.2">
      <c r="O43" s="31"/>
    </row>
  </sheetData>
  <sortState ref="B5:D39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7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1"/>
  <sheetViews>
    <sheetView view="pageBreakPreview" zoomScaleSheetLayoutView="100" workbookViewId="0">
      <selection activeCell="H14" sqref="H14"/>
    </sheetView>
  </sheetViews>
  <sheetFormatPr defaultColWidth="9" defaultRowHeight="19.5" customHeight="1" x14ac:dyDescent="0.2"/>
  <cols>
    <col min="1" max="1" width="4.875" style="20" customWidth="1"/>
    <col min="2" max="2" width="10.5" style="20" customWidth="1"/>
    <col min="3" max="3" width="20.125" style="20" customWidth="1"/>
    <col min="4" max="4" width="17.25" style="20" customWidth="1"/>
    <col min="5" max="6" width="4.75" style="20" customWidth="1"/>
    <col min="7" max="14" width="4.75" style="25" customWidth="1"/>
    <col min="15" max="15" width="9" style="207"/>
    <col min="16" max="16384" width="9" style="25"/>
  </cols>
  <sheetData>
    <row r="1" spans="1:15" s="20" customFormat="1" ht="26.25" customHeight="1" x14ac:dyDescent="0.2">
      <c r="A1" s="10" t="s">
        <v>700</v>
      </c>
      <c r="B1" s="19"/>
      <c r="C1" s="19"/>
      <c r="D1" s="19" t="s">
        <v>37</v>
      </c>
      <c r="H1" s="256">
        <v>16</v>
      </c>
      <c r="I1" s="20" t="s">
        <v>4</v>
      </c>
      <c r="M1" s="21">
        <f>SUM(M2:M3)</f>
        <v>20</v>
      </c>
      <c r="N1" s="20" t="s">
        <v>5</v>
      </c>
      <c r="O1" s="206"/>
    </row>
    <row r="2" spans="1:15" s="20" customFormat="1" ht="19.5" customHeight="1" x14ac:dyDescent="0.2">
      <c r="A2" s="19" t="s">
        <v>698</v>
      </c>
      <c r="B2" s="19"/>
      <c r="C2" s="19"/>
      <c r="D2" s="19"/>
      <c r="I2" s="20" t="s">
        <v>6</v>
      </c>
      <c r="M2" s="21">
        <v>2</v>
      </c>
      <c r="N2" s="20" t="s">
        <v>5</v>
      </c>
      <c r="O2" s="206"/>
    </row>
    <row r="3" spans="1:15" s="20" customFormat="1" ht="19.5" customHeight="1" x14ac:dyDescent="0.2">
      <c r="A3" s="19" t="s">
        <v>693</v>
      </c>
      <c r="B3" s="19"/>
      <c r="C3" s="19"/>
      <c r="D3" s="19"/>
      <c r="I3" s="20" t="s">
        <v>7</v>
      </c>
      <c r="M3" s="21">
        <v>18</v>
      </c>
      <c r="N3" s="20" t="s">
        <v>5</v>
      </c>
      <c r="O3" s="206"/>
    </row>
    <row r="4" spans="1:15" s="20" customFormat="1" ht="19.5" customHeight="1" x14ac:dyDescent="0.2">
      <c r="A4" s="230" t="s">
        <v>8</v>
      </c>
      <c r="B4" s="231" t="s">
        <v>9</v>
      </c>
      <c r="C4" s="264" t="s">
        <v>0</v>
      </c>
      <c r="D4" s="264"/>
      <c r="E4" s="49"/>
      <c r="F4" s="49"/>
      <c r="G4" s="49"/>
      <c r="H4" s="49"/>
      <c r="I4" s="49"/>
      <c r="J4" s="49"/>
      <c r="K4" s="49"/>
      <c r="L4" s="49"/>
      <c r="M4" s="49"/>
      <c r="N4" s="50"/>
      <c r="O4" s="206"/>
    </row>
    <row r="5" spans="1:15" s="20" customFormat="1" ht="19.5" customHeight="1" x14ac:dyDescent="0.2">
      <c r="A5" s="166">
        <v>1</v>
      </c>
      <c r="B5" s="71" t="s">
        <v>416</v>
      </c>
      <c r="C5" s="72" t="s">
        <v>417</v>
      </c>
      <c r="D5" s="73" t="s">
        <v>418</v>
      </c>
      <c r="E5" s="67"/>
      <c r="F5" s="68"/>
      <c r="G5" s="67"/>
      <c r="H5" s="67"/>
      <c r="I5" s="67"/>
      <c r="J5" s="67"/>
      <c r="K5" s="67"/>
      <c r="L5" s="67"/>
      <c r="M5" s="67"/>
      <c r="N5" s="69"/>
      <c r="O5" s="206"/>
    </row>
    <row r="6" spans="1:15" ht="19.5" customHeight="1" x14ac:dyDescent="0.2">
      <c r="A6" s="244">
        <v>2</v>
      </c>
      <c r="B6" s="75" t="s">
        <v>456</v>
      </c>
      <c r="C6" s="81" t="s">
        <v>457</v>
      </c>
      <c r="D6" s="82" t="s">
        <v>458</v>
      </c>
      <c r="E6" s="5"/>
      <c r="F6" s="8"/>
      <c r="G6" s="27"/>
      <c r="H6" s="27"/>
      <c r="I6" s="27"/>
      <c r="J6" s="27"/>
      <c r="K6" s="27"/>
      <c r="L6" s="27"/>
      <c r="M6" s="27"/>
      <c r="N6" s="52"/>
    </row>
    <row r="7" spans="1:15" ht="19.5" customHeight="1" x14ac:dyDescent="0.2">
      <c r="A7" s="155">
        <v>3</v>
      </c>
      <c r="B7" s="75" t="s">
        <v>191</v>
      </c>
      <c r="C7" s="81" t="s">
        <v>659</v>
      </c>
      <c r="D7" s="82" t="s">
        <v>35</v>
      </c>
      <c r="E7" s="5"/>
      <c r="F7" s="8"/>
      <c r="G7" s="27"/>
      <c r="H7" s="27"/>
      <c r="I7" s="27"/>
      <c r="J7" s="27"/>
      <c r="K7" s="27"/>
      <c r="L7" s="27"/>
      <c r="M7" s="27"/>
      <c r="N7" s="52"/>
    </row>
    <row r="8" spans="1:15" ht="19.5" customHeight="1" x14ac:dyDescent="0.2">
      <c r="A8" s="244">
        <v>4</v>
      </c>
      <c r="B8" s="75" t="s">
        <v>314</v>
      </c>
      <c r="C8" s="79" t="s">
        <v>315</v>
      </c>
      <c r="D8" s="80" t="s">
        <v>316</v>
      </c>
      <c r="E8" s="5"/>
      <c r="F8" s="8"/>
      <c r="G8" s="27"/>
      <c r="H8" s="27"/>
      <c r="I8" s="27"/>
      <c r="J8" s="27"/>
      <c r="K8" s="27"/>
      <c r="L8" s="27"/>
      <c r="M8" s="27"/>
      <c r="N8" s="52"/>
    </row>
    <row r="9" spans="1:15" ht="19.5" customHeight="1" x14ac:dyDescent="0.2">
      <c r="A9" s="155">
        <v>5</v>
      </c>
      <c r="B9" s="75" t="s">
        <v>473</v>
      </c>
      <c r="C9" s="81" t="s">
        <v>474</v>
      </c>
      <c r="D9" s="82" t="s">
        <v>475</v>
      </c>
      <c r="E9" s="5"/>
      <c r="F9" s="8"/>
      <c r="G9" s="27"/>
      <c r="H9" s="27"/>
      <c r="I9" s="27"/>
      <c r="J9" s="27"/>
      <c r="K9" s="27"/>
      <c r="L9" s="27"/>
      <c r="M9" s="27"/>
      <c r="N9" s="52"/>
    </row>
    <row r="10" spans="1:15" ht="19.5" customHeight="1" x14ac:dyDescent="0.2">
      <c r="A10" s="245">
        <v>6</v>
      </c>
      <c r="B10" s="75" t="s">
        <v>483</v>
      </c>
      <c r="C10" s="81" t="s">
        <v>484</v>
      </c>
      <c r="D10" s="82" t="s">
        <v>485</v>
      </c>
      <c r="E10" s="5"/>
      <c r="F10" s="8"/>
      <c r="G10" s="27"/>
      <c r="H10" s="27"/>
      <c r="I10" s="27"/>
      <c r="J10" s="27"/>
      <c r="K10" s="27"/>
      <c r="L10" s="27"/>
      <c r="M10" s="27"/>
      <c r="N10" s="52"/>
    </row>
    <row r="11" spans="1:15" ht="19.5" customHeight="1" x14ac:dyDescent="0.2">
      <c r="A11" s="155">
        <v>7</v>
      </c>
      <c r="B11" s="75" t="s">
        <v>489</v>
      </c>
      <c r="C11" s="81" t="s">
        <v>490</v>
      </c>
      <c r="D11" s="82" t="s">
        <v>491</v>
      </c>
      <c r="E11" s="5"/>
      <c r="F11" s="8"/>
      <c r="G11" s="27"/>
      <c r="H11" s="27"/>
      <c r="I11" s="27"/>
      <c r="J11" s="27"/>
      <c r="K11" s="27"/>
      <c r="L11" s="27"/>
      <c r="M11" s="27"/>
      <c r="N11" s="52"/>
    </row>
    <row r="12" spans="1:15" ht="19.5" customHeight="1" x14ac:dyDescent="0.2">
      <c r="A12" s="155">
        <v>8</v>
      </c>
      <c r="B12" s="75" t="s">
        <v>495</v>
      </c>
      <c r="C12" s="81" t="s">
        <v>496</v>
      </c>
      <c r="D12" s="82" t="s">
        <v>497</v>
      </c>
      <c r="E12" s="5"/>
      <c r="F12" s="8"/>
      <c r="G12" s="27"/>
      <c r="H12" s="27"/>
      <c r="I12" s="27"/>
      <c r="J12" s="27"/>
      <c r="K12" s="27"/>
      <c r="L12" s="27"/>
      <c r="M12" s="27"/>
      <c r="N12" s="52"/>
    </row>
    <row r="13" spans="1:15" ht="19.5" customHeight="1" x14ac:dyDescent="0.2">
      <c r="A13" s="155">
        <v>9</v>
      </c>
      <c r="B13" s="75" t="s">
        <v>504</v>
      </c>
      <c r="C13" s="81" t="s">
        <v>505</v>
      </c>
      <c r="D13" s="82" t="s">
        <v>506</v>
      </c>
      <c r="E13" s="5"/>
      <c r="F13" s="8"/>
      <c r="G13" s="27"/>
      <c r="H13" s="27"/>
      <c r="I13" s="27"/>
      <c r="J13" s="27"/>
      <c r="K13" s="27"/>
      <c r="L13" s="27"/>
      <c r="M13" s="27"/>
      <c r="N13" s="52"/>
    </row>
    <row r="14" spans="1:15" ht="19.5" customHeight="1" x14ac:dyDescent="0.2">
      <c r="A14" s="244">
        <v>10</v>
      </c>
      <c r="B14" s="75" t="s">
        <v>510</v>
      </c>
      <c r="C14" s="81" t="s">
        <v>511</v>
      </c>
      <c r="D14" s="82" t="s">
        <v>512</v>
      </c>
      <c r="E14" s="5"/>
      <c r="F14" s="8"/>
      <c r="G14" s="27"/>
      <c r="H14" s="27"/>
      <c r="I14" s="27"/>
      <c r="J14" s="27"/>
      <c r="K14" s="27"/>
      <c r="L14" s="27"/>
      <c r="M14" s="27"/>
      <c r="N14" s="52"/>
    </row>
    <row r="15" spans="1:15" ht="19.5" customHeight="1" x14ac:dyDescent="0.2">
      <c r="A15" s="155">
        <v>11</v>
      </c>
      <c r="B15" s="75" t="s">
        <v>524</v>
      </c>
      <c r="C15" s="81" t="s">
        <v>525</v>
      </c>
      <c r="D15" s="82" t="s">
        <v>526</v>
      </c>
      <c r="E15" s="5"/>
      <c r="F15" s="8"/>
      <c r="G15" s="27"/>
      <c r="H15" s="27"/>
      <c r="I15" s="27"/>
      <c r="J15" s="27"/>
      <c r="K15" s="27"/>
      <c r="L15" s="27"/>
      <c r="M15" s="27"/>
      <c r="N15" s="52"/>
    </row>
    <row r="16" spans="1:15" ht="19.5" customHeight="1" x14ac:dyDescent="0.2">
      <c r="A16" s="244">
        <v>12</v>
      </c>
      <c r="B16" s="75" t="s">
        <v>532</v>
      </c>
      <c r="C16" s="81" t="s">
        <v>628</v>
      </c>
      <c r="D16" s="82" t="s">
        <v>534</v>
      </c>
      <c r="E16" s="5"/>
      <c r="F16" s="8"/>
      <c r="G16" s="27"/>
      <c r="H16" s="27"/>
      <c r="I16" s="27"/>
      <c r="J16" s="27"/>
      <c r="K16" s="27"/>
      <c r="L16" s="27"/>
      <c r="M16" s="27"/>
      <c r="N16" s="52"/>
    </row>
    <row r="17" spans="1:16" ht="19.5" customHeight="1" x14ac:dyDescent="0.2">
      <c r="A17" s="245">
        <v>13</v>
      </c>
      <c r="B17" s="75" t="s">
        <v>538</v>
      </c>
      <c r="C17" s="81" t="s">
        <v>539</v>
      </c>
      <c r="D17" s="82" t="s">
        <v>540</v>
      </c>
      <c r="E17" s="5"/>
      <c r="F17" s="8"/>
      <c r="G17" s="27"/>
      <c r="H17" s="27"/>
      <c r="I17" s="27"/>
      <c r="J17" s="27"/>
      <c r="K17" s="27"/>
      <c r="L17" s="27"/>
      <c r="M17" s="27"/>
      <c r="N17" s="52"/>
    </row>
    <row r="18" spans="1:16" ht="19.5" customHeight="1" x14ac:dyDescent="0.2">
      <c r="A18" s="155">
        <v>14</v>
      </c>
      <c r="B18" s="75" t="s">
        <v>544</v>
      </c>
      <c r="C18" s="81" t="s">
        <v>545</v>
      </c>
      <c r="D18" s="82" t="s">
        <v>546</v>
      </c>
      <c r="E18" s="5"/>
      <c r="F18" s="8"/>
      <c r="G18" s="27"/>
      <c r="H18" s="27"/>
      <c r="I18" s="27"/>
      <c r="J18" s="27"/>
      <c r="K18" s="27"/>
      <c r="L18" s="27"/>
      <c r="M18" s="27"/>
      <c r="N18" s="52"/>
    </row>
    <row r="19" spans="1:16" ht="19.5" customHeight="1" x14ac:dyDescent="0.2">
      <c r="A19" s="155">
        <v>15</v>
      </c>
      <c r="B19" s="75" t="s">
        <v>554</v>
      </c>
      <c r="C19" s="81" t="s">
        <v>555</v>
      </c>
      <c r="D19" s="82" t="s">
        <v>556</v>
      </c>
      <c r="E19" s="5"/>
      <c r="F19" s="8"/>
      <c r="G19" s="27"/>
      <c r="H19" s="27"/>
      <c r="I19" s="27"/>
      <c r="J19" s="27"/>
      <c r="K19" s="27"/>
      <c r="L19" s="27"/>
      <c r="M19" s="27"/>
      <c r="N19" s="52"/>
    </row>
    <row r="20" spans="1:16" ht="19.5" customHeight="1" x14ac:dyDescent="0.2">
      <c r="A20" s="245">
        <v>16</v>
      </c>
      <c r="B20" s="75" t="s">
        <v>557</v>
      </c>
      <c r="C20" s="81" t="s">
        <v>558</v>
      </c>
      <c r="D20" s="82" t="s">
        <v>665</v>
      </c>
      <c r="E20" s="5"/>
      <c r="F20" s="8"/>
      <c r="G20" s="27"/>
      <c r="H20" s="27"/>
      <c r="I20" s="27"/>
      <c r="J20" s="27"/>
      <c r="K20" s="27"/>
      <c r="L20" s="27"/>
      <c r="M20" s="27"/>
      <c r="N20" s="52"/>
      <c r="O20" s="31"/>
    </row>
    <row r="21" spans="1:16" ht="19.5" customHeight="1" x14ac:dyDescent="0.2">
      <c r="A21" s="155">
        <v>17</v>
      </c>
      <c r="B21" s="75" t="s">
        <v>561</v>
      </c>
      <c r="C21" s="81" t="s">
        <v>562</v>
      </c>
      <c r="D21" s="82" t="s">
        <v>563</v>
      </c>
      <c r="E21" s="5"/>
      <c r="F21" s="8"/>
      <c r="G21" s="27"/>
      <c r="H21" s="27"/>
      <c r="I21" s="27"/>
      <c r="J21" s="27"/>
      <c r="K21" s="27"/>
      <c r="L21" s="27"/>
      <c r="M21" s="27"/>
      <c r="N21" s="52"/>
      <c r="O21" s="31"/>
      <c r="P21" s="70"/>
    </row>
    <row r="22" spans="1:16" ht="19.5" customHeight="1" x14ac:dyDescent="0.2">
      <c r="A22" s="155">
        <v>18</v>
      </c>
      <c r="B22" s="75" t="s">
        <v>571</v>
      </c>
      <c r="C22" s="81" t="s">
        <v>12</v>
      </c>
      <c r="D22" s="82" t="s">
        <v>572</v>
      </c>
      <c r="E22" s="5"/>
      <c r="F22" s="8"/>
      <c r="G22" s="27"/>
      <c r="H22" s="27"/>
      <c r="I22" s="27"/>
      <c r="J22" s="27"/>
      <c r="K22" s="27"/>
      <c r="L22" s="27"/>
      <c r="M22" s="27"/>
      <c r="N22" s="52"/>
    </row>
    <row r="23" spans="1:16" ht="19.5" customHeight="1" x14ac:dyDescent="0.2">
      <c r="A23" s="244">
        <v>19</v>
      </c>
      <c r="B23" s="75" t="s">
        <v>587</v>
      </c>
      <c r="C23" s="81" t="s">
        <v>588</v>
      </c>
      <c r="D23" s="82" t="s">
        <v>589</v>
      </c>
      <c r="E23" s="5"/>
      <c r="F23" s="8"/>
      <c r="G23" s="27"/>
      <c r="H23" s="27"/>
      <c r="I23" s="27"/>
      <c r="J23" s="27"/>
      <c r="K23" s="27"/>
      <c r="L23" s="27"/>
      <c r="M23" s="27"/>
      <c r="N23" s="52"/>
    </row>
    <row r="24" spans="1:16" ht="19.5" customHeight="1" x14ac:dyDescent="0.2">
      <c r="A24" s="155">
        <v>20</v>
      </c>
      <c r="B24" s="75" t="s">
        <v>595</v>
      </c>
      <c r="C24" s="81" t="s">
        <v>596</v>
      </c>
      <c r="D24" s="82" t="s">
        <v>597</v>
      </c>
      <c r="E24" s="5"/>
      <c r="F24" s="8"/>
      <c r="G24" s="27"/>
      <c r="H24" s="27"/>
      <c r="I24" s="27"/>
      <c r="J24" s="27"/>
      <c r="K24" s="27"/>
      <c r="L24" s="27"/>
      <c r="M24" s="27"/>
      <c r="N24" s="52"/>
    </row>
    <row r="25" spans="1:16" ht="19.5" customHeight="1" x14ac:dyDescent="0.2">
      <c r="A25" s="51"/>
      <c r="B25" s="42"/>
      <c r="C25" s="45"/>
      <c r="D25" s="46"/>
      <c r="E25" s="5"/>
      <c r="F25" s="8"/>
      <c r="G25" s="27"/>
      <c r="H25" s="27"/>
      <c r="I25" s="27"/>
      <c r="J25" s="27"/>
      <c r="K25" s="27"/>
      <c r="L25" s="27"/>
      <c r="M25" s="27"/>
      <c r="N25" s="52"/>
      <c r="O25" s="31"/>
    </row>
    <row r="26" spans="1:16" ht="19.5" customHeight="1" x14ac:dyDescent="0.2">
      <c r="A26" s="51"/>
      <c r="B26" s="11"/>
      <c r="C26" s="12"/>
      <c r="D26" s="13"/>
      <c r="E26" s="5"/>
      <c r="F26" s="8"/>
      <c r="G26" s="27"/>
      <c r="H26" s="27"/>
      <c r="I26" s="27"/>
      <c r="J26" s="27"/>
      <c r="K26" s="27"/>
      <c r="L26" s="27"/>
      <c r="M26" s="27"/>
      <c r="N26" s="52"/>
      <c r="O26" s="31"/>
      <c r="P26" s="70"/>
    </row>
    <row r="27" spans="1:16" ht="19.5" customHeight="1" x14ac:dyDescent="0.2">
      <c r="A27" s="51"/>
      <c r="B27" s="2"/>
      <c r="C27" s="3"/>
      <c r="D27" s="4"/>
      <c r="E27" s="5"/>
      <c r="F27" s="8"/>
      <c r="G27" s="27"/>
      <c r="H27" s="27"/>
      <c r="I27" s="27"/>
      <c r="J27" s="27"/>
      <c r="K27" s="27"/>
      <c r="L27" s="27"/>
      <c r="M27" s="27"/>
      <c r="N27" s="52"/>
      <c r="O27" s="35"/>
    </row>
    <row r="28" spans="1:16" ht="19.5" customHeight="1" x14ac:dyDescent="0.2">
      <c r="A28" s="51"/>
      <c r="B28" s="11"/>
      <c r="C28" s="12"/>
      <c r="D28" s="13"/>
      <c r="E28" s="5"/>
      <c r="F28" s="8"/>
      <c r="G28" s="27"/>
      <c r="H28" s="27"/>
      <c r="I28" s="27"/>
      <c r="J28" s="27"/>
      <c r="K28" s="27"/>
      <c r="L28" s="27"/>
      <c r="M28" s="27"/>
      <c r="N28" s="52"/>
      <c r="O28" s="35"/>
    </row>
    <row r="29" spans="1:16" ht="19.5" customHeight="1" x14ac:dyDescent="0.2">
      <c r="A29" s="53"/>
      <c r="B29" s="14"/>
      <c r="C29" s="15"/>
      <c r="D29" s="16"/>
      <c r="E29" s="39"/>
      <c r="F29" s="40"/>
      <c r="G29" s="34"/>
      <c r="H29" s="34"/>
      <c r="I29" s="34"/>
      <c r="J29" s="34"/>
      <c r="K29" s="34"/>
      <c r="L29" s="34"/>
      <c r="M29" s="34"/>
      <c r="N29" s="54"/>
      <c r="O29" s="35"/>
    </row>
    <row r="30" spans="1:16" ht="19.5" customHeight="1" x14ac:dyDescent="0.2">
      <c r="A30" s="55"/>
      <c r="B30" s="56"/>
      <c r="C30" s="57"/>
      <c r="D30" s="58"/>
      <c r="E30" s="59"/>
      <c r="F30" s="60"/>
      <c r="G30" s="61"/>
      <c r="H30" s="61"/>
      <c r="I30" s="61"/>
      <c r="J30" s="61"/>
      <c r="K30" s="61"/>
      <c r="L30" s="61"/>
      <c r="M30" s="61"/>
      <c r="N30" s="62"/>
      <c r="O30" s="31"/>
    </row>
    <row r="31" spans="1:16" ht="19.5" customHeight="1" x14ac:dyDescent="0.2">
      <c r="A31" s="32"/>
    </row>
  </sheetData>
  <sortState ref="B6:D35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  <rowBreaks count="1" manualBreakCount="1">
    <brk id="3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2"/>
  <sheetViews>
    <sheetView view="pageBreakPreview" zoomScaleSheetLayoutView="100" workbookViewId="0">
      <selection activeCell="A21" sqref="A21:A23"/>
    </sheetView>
  </sheetViews>
  <sheetFormatPr defaultColWidth="9" defaultRowHeight="19.5" customHeight="1" x14ac:dyDescent="0.2"/>
  <cols>
    <col min="1" max="1" width="4.875" style="20" customWidth="1"/>
    <col min="2" max="2" width="10.5" style="20" customWidth="1"/>
    <col min="3" max="3" width="20.125" style="20" customWidth="1"/>
    <col min="4" max="4" width="17.25" style="20" customWidth="1"/>
    <col min="5" max="6" width="4.75" style="20" customWidth="1"/>
    <col min="7" max="14" width="4.75" style="25" customWidth="1"/>
    <col min="15" max="16384" width="9" style="25"/>
  </cols>
  <sheetData>
    <row r="1" spans="1:17" s="20" customFormat="1" ht="26.25" customHeight="1" x14ac:dyDescent="0.2">
      <c r="A1" s="10" t="s">
        <v>702</v>
      </c>
      <c r="B1" s="19"/>
      <c r="C1" s="19"/>
      <c r="D1" s="19" t="s">
        <v>38</v>
      </c>
      <c r="I1" s="20" t="s">
        <v>4</v>
      </c>
      <c r="M1" s="21">
        <f>SUM(M2:M3)</f>
        <v>19</v>
      </c>
      <c r="N1" s="20" t="s">
        <v>5</v>
      </c>
      <c r="O1" s="10"/>
    </row>
    <row r="2" spans="1:17" s="20" customFormat="1" ht="19.5" customHeight="1" x14ac:dyDescent="0.2">
      <c r="A2" s="19" t="s">
        <v>687</v>
      </c>
      <c r="B2" s="19"/>
      <c r="C2" s="19"/>
      <c r="D2" s="19"/>
      <c r="I2" s="20" t="s">
        <v>6</v>
      </c>
      <c r="M2" s="21">
        <v>11</v>
      </c>
      <c r="N2" s="20" t="s">
        <v>5</v>
      </c>
      <c r="O2" s="10"/>
    </row>
    <row r="3" spans="1:17" s="20" customFormat="1" ht="19.5" customHeight="1" x14ac:dyDescent="0.2">
      <c r="A3" s="19" t="s">
        <v>622</v>
      </c>
      <c r="B3" s="19"/>
      <c r="C3" s="19"/>
      <c r="D3" s="19"/>
      <c r="I3" s="20" t="s">
        <v>7</v>
      </c>
      <c r="M3" s="21">
        <v>8</v>
      </c>
      <c r="N3" s="20" t="s">
        <v>5</v>
      </c>
      <c r="O3" s="22"/>
    </row>
    <row r="4" spans="1:17" s="20" customFormat="1" ht="21.95" customHeight="1" x14ac:dyDescent="0.2">
      <c r="A4" s="229" t="s">
        <v>8</v>
      </c>
      <c r="B4" s="229" t="s">
        <v>9</v>
      </c>
      <c r="C4" s="263" t="s">
        <v>0</v>
      </c>
      <c r="D4" s="263"/>
      <c r="E4" s="23"/>
      <c r="F4" s="23"/>
      <c r="G4" s="23"/>
      <c r="H4" s="23"/>
      <c r="I4" s="23"/>
      <c r="J4" s="23"/>
      <c r="K4" s="23"/>
      <c r="L4" s="23"/>
      <c r="M4" s="23"/>
      <c r="N4" s="23"/>
      <c r="O4" s="22"/>
    </row>
    <row r="5" spans="1:17" s="20" customFormat="1" ht="21.95" customHeight="1" x14ac:dyDescent="0.2">
      <c r="A5" s="232">
        <v>1</v>
      </c>
      <c r="B5" s="75" t="s">
        <v>650</v>
      </c>
      <c r="C5" s="235" t="s">
        <v>46</v>
      </c>
      <c r="D5" s="236" t="s">
        <v>47</v>
      </c>
      <c r="E5" s="67"/>
      <c r="F5" s="220"/>
      <c r="G5" s="67"/>
      <c r="H5" s="219"/>
      <c r="I5" s="67"/>
      <c r="J5" s="219"/>
      <c r="K5" s="219"/>
      <c r="L5" s="219"/>
      <c r="M5" s="219"/>
      <c r="N5" s="219"/>
      <c r="O5" s="22"/>
    </row>
    <row r="6" spans="1:17" s="20" customFormat="1" ht="21.95" customHeight="1" x14ac:dyDescent="0.2">
      <c r="A6" s="155">
        <v>2</v>
      </c>
      <c r="B6" s="75" t="s">
        <v>654</v>
      </c>
      <c r="C6" s="237" t="s">
        <v>649</v>
      </c>
      <c r="D6" s="238" t="s">
        <v>25</v>
      </c>
      <c r="E6" s="219"/>
      <c r="F6" s="33"/>
      <c r="G6" s="219"/>
      <c r="H6" s="227"/>
      <c r="I6" s="219"/>
      <c r="J6" s="227"/>
      <c r="K6" s="227"/>
      <c r="L6" s="227"/>
      <c r="M6" s="227"/>
      <c r="N6" s="33"/>
      <c r="O6" s="22"/>
    </row>
    <row r="7" spans="1:17" s="20" customFormat="1" ht="21.95" customHeight="1" x14ac:dyDescent="0.2">
      <c r="A7" s="232">
        <v>3</v>
      </c>
      <c r="B7" s="75" t="s">
        <v>651</v>
      </c>
      <c r="C7" s="237" t="s">
        <v>74</v>
      </c>
      <c r="D7" s="238" t="s">
        <v>75</v>
      </c>
      <c r="E7" s="33"/>
      <c r="F7" s="228"/>
      <c r="G7" s="33"/>
      <c r="H7" s="33"/>
      <c r="I7" s="33"/>
      <c r="J7" s="33"/>
      <c r="K7" s="33"/>
      <c r="L7" s="33"/>
      <c r="M7" s="227"/>
      <c r="N7" s="219"/>
      <c r="O7" s="22"/>
    </row>
    <row r="8" spans="1:17" s="20" customFormat="1" ht="21.95" customHeight="1" x14ac:dyDescent="0.2">
      <c r="A8" s="251">
        <v>4</v>
      </c>
      <c r="B8" s="75" t="s">
        <v>648</v>
      </c>
      <c r="C8" s="237" t="s">
        <v>94</v>
      </c>
      <c r="D8" s="238" t="s">
        <v>95</v>
      </c>
      <c r="E8" s="33"/>
      <c r="F8" s="220"/>
      <c r="G8" s="33"/>
      <c r="H8" s="33"/>
      <c r="I8" s="219"/>
      <c r="J8" s="33"/>
      <c r="K8" s="227"/>
      <c r="L8" s="227"/>
      <c r="M8" s="227"/>
      <c r="N8" s="227"/>
      <c r="O8" s="221"/>
    </row>
    <row r="9" spans="1:17" s="20" customFormat="1" ht="21.95" customHeight="1" x14ac:dyDescent="0.2">
      <c r="A9" s="155">
        <v>5</v>
      </c>
      <c r="B9" s="75" t="s">
        <v>653</v>
      </c>
      <c r="C9" s="237" t="s">
        <v>110</v>
      </c>
      <c r="D9" s="238" t="s">
        <v>41</v>
      </c>
      <c r="E9" s="33"/>
      <c r="F9" s="33"/>
      <c r="G9" s="228"/>
      <c r="H9" s="219"/>
      <c r="I9" s="33"/>
      <c r="J9" s="219"/>
      <c r="K9" s="33"/>
      <c r="L9" s="33"/>
      <c r="M9" s="33"/>
      <c r="N9" s="33"/>
      <c r="O9" s="221"/>
    </row>
    <row r="10" spans="1:17" s="20" customFormat="1" ht="21.95" customHeight="1" x14ac:dyDescent="0.2">
      <c r="A10" s="251">
        <v>6</v>
      </c>
      <c r="B10" s="75" t="s">
        <v>652</v>
      </c>
      <c r="C10" s="239" t="s">
        <v>121</v>
      </c>
      <c r="D10" s="240" t="s">
        <v>122</v>
      </c>
      <c r="E10" s="33"/>
      <c r="F10" s="33"/>
      <c r="G10" s="219"/>
      <c r="H10" s="227"/>
      <c r="I10" s="219"/>
      <c r="J10" s="33"/>
      <c r="K10" s="33"/>
      <c r="L10" s="33"/>
      <c r="M10" s="219"/>
      <c r="N10" s="219"/>
      <c r="O10" s="221"/>
      <c r="Q10" s="252"/>
    </row>
    <row r="11" spans="1:17" ht="21.95" customHeight="1" x14ac:dyDescent="0.2">
      <c r="A11" s="232">
        <v>7</v>
      </c>
      <c r="B11" s="75" t="s">
        <v>124</v>
      </c>
      <c r="C11" s="76" t="s">
        <v>125</v>
      </c>
      <c r="D11" s="77" t="s">
        <v>126</v>
      </c>
      <c r="E11" s="36"/>
      <c r="F11" s="6"/>
      <c r="G11" s="27"/>
      <c r="H11" s="27"/>
      <c r="I11" s="27"/>
      <c r="J11" s="38"/>
      <c r="K11" s="38"/>
      <c r="L11" s="38"/>
      <c r="M11" s="27"/>
      <c r="N11" s="27"/>
    </row>
    <row r="12" spans="1:17" ht="21.95" customHeight="1" x14ac:dyDescent="0.2">
      <c r="A12" s="155">
        <v>8</v>
      </c>
      <c r="B12" s="75" t="s">
        <v>427</v>
      </c>
      <c r="C12" s="81" t="s">
        <v>32</v>
      </c>
      <c r="D12" s="82" t="s">
        <v>667</v>
      </c>
      <c r="E12" s="5"/>
      <c r="F12" s="8"/>
      <c r="G12" s="27"/>
      <c r="H12" s="27"/>
      <c r="I12" s="27"/>
      <c r="J12" s="27"/>
      <c r="K12" s="27"/>
      <c r="L12" s="27"/>
      <c r="M12" s="27"/>
      <c r="N12" s="27"/>
      <c r="O12" s="35"/>
    </row>
    <row r="13" spans="1:17" ht="21.95" customHeight="1" x14ac:dyDescent="0.2">
      <c r="A13" s="232">
        <v>9</v>
      </c>
      <c r="B13" s="75" t="s">
        <v>449</v>
      </c>
      <c r="C13" s="81" t="s">
        <v>664</v>
      </c>
      <c r="D13" s="82" t="s">
        <v>451</v>
      </c>
      <c r="E13" s="5"/>
      <c r="F13" s="8"/>
      <c r="G13" s="27"/>
      <c r="H13" s="27"/>
      <c r="I13" s="27"/>
      <c r="J13" s="27"/>
      <c r="K13" s="27"/>
      <c r="L13" s="27"/>
      <c r="M13" s="27"/>
      <c r="N13" s="27"/>
      <c r="O13" s="31" t="s">
        <v>656</v>
      </c>
    </row>
    <row r="14" spans="1:17" ht="21.95" customHeight="1" x14ac:dyDescent="0.2">
      <c r="A14" s="251">
        <v>10</v>
      </c>
      <c r="B14" s="75" t="s">
        <v>629</v>
      </c>
      <c r="C14" s="81" t="s">
        <v>630</v>
      </c>
      <c r="D14" s="82" t="s">
        <v>631</v>
      </c>
      <c r="E14" s="5"/>
      <c r="F14" s="8"/>
      <c r="G14" s="27"/>
      <c r="H14" s="27"/>
      <c r="I14" s="27"/>
      <c r="J14" s="27"/>
      <c r="K14" s="27"/>
      <c r="L14" s="27"/>
      <c r="M14" s="27"/>
      <c r="N14" s="27"/>
    </row>
    <row r="15" spans="1:17" ht="21.95" customHeight="1" x14ac:dyDescent="0.2">
      <c r="A15" s="155">
        <v>11</v>
      </c>
      <c r="B15" s="75" t="s">
        <v>642</v>
      </c>
      <c r="C15" s="237" t="s">
        <v>638</v>
      </c>
      <c r="D15" s="238" t="s">
        <v>639</v>
      </c>
      <c r="E15" s="5"/>
      <c r="F15" s="8"/>
      <c r="G15" s="27"/>
      <c r="H15" s="27"/>
      <c r="I15" s="27"/>
      <c r="J15" s="27"/>
      <c r="K15" s="27"/>
      <c r="L15" s="27"/>
      <c r="M15" s="27"/>
      <c r="N15" s="27"/>
    </row>
    <row r="16" spans="1:17" ht="21.95" customHeight="1" x14ac:dyDescent="0.2">
      <c r="A16" s="251">
        <v>12</v>
      </c>
      <c r="B16" s="75" t="s">
        <v>655</v>
      </c>
      <c r="C16" s="237" t="s">
        <v>663</v>
      </c>
      <c r="D16" s="238" t="s">
        <v>215</v>
      </c>
      <c r="E16" s="36"/>
      <c r="F16" s="37"/>
      <c r="G16" s="38"/>
      <c r="H16" s="38"/>
      <c r="I16" s="38"/>
      <c r="J16" s="38"/>
      <c r="K16" s="38"/>
      <c r="L16" s="38"/>
      <c r="M16" s="38"/>
      <c r="N16" s="38"/>
    </row>
    <row r="17" spans="1:16" ht="21.95" customHeight="1" x14ac:dyDescent="0.2">
      <c r="A17" s="232">
        <v>13</v>
      </c>
      <c r="B17" s="75" t="s">
        <v>637</v>
      </c>
      <c r="C17" s="79" t="s">
        <v>304</v>
      </c>
      <c r="D17" s="80" t="s">
        <v>305</v>
      </c>
      <c r="E17" s="5"/>
      <c r="F17" s="8"/>
      <c r="G17" s="27"/>
      <c r="H17" s="27"/>
      <c r="I17" s="27"/>
      <c r="J17" s="27"/>
      <c r="K17" s="27"/>
      <c r="L17" s="27"/>
      <c r="M17" s="27"/>
      <c r="N17" s="27"/>
    </row>
    <row r="18" spans="1:16" ht="21.95" customHeight="1" x14ac:dyDescent="0.2">
      <c r="A18" s="155">
        <v>14</v>
      </c>
      <c r="B18" s="75" t="s">
        <v>614</v>
      </c>
      <c r="C18" s="76" t="s">
        <v>615</v>
      </c>
      <c r="D18" s="77" t="s">
        <v>616</v>
      </c>
      <c r="E18" s="5"/>
      <c r="F18" s="8"/>
      <c r="G18" s="27"/>
      <c r="H18" s="27"/>
      <c r="I18" s="27"/>
      <c r="J18" s="27"/>
      <c r="K18" s="27"/>
      <c r="L18" s="27"/>
      <c r="M18" s="27"/>
      <c r="N18" s="27"/>
      <c r="O18" s="218" t="s">
        <v>636</v>
      </c>
    </row>
    <row r="19" spans="1:16" ht="21.95" customHeight="1" x14ac:dyDescent="0.2">
      <c r="A19" s="251">
        <v>15</v>
      </c>
      <c r="B19" s="75" t="s">
        <v>688</v>
      </c>
      <c r="C19" s="243" t="s">
        <v>689</v>
      </c>
      <c r="D19" s="20" t="s">
        <v>690</v>
      </c>
      <c r="E19" s="5"/>
      <c r="F19" s="8"/>
      <c r="G19" s="27"/>
      <c r="H19" s="27"/>
      <c r="I19" s="27"/>
      <c r="J19" s="27"/>
      <c r="K19" s="27"/>
      <c r="L19" s="27"/>
      <c r="M19" s="27"/>
      <c r="N19" s="27"/>
    </row>
    <row r="20" spans="1:16" ht="21.95" customHeight="1" x14ac:dyDescent="0.2">
      <c r="A20" s="232">
        <v>16</v>
      </c>
      <c r="B20" s="75" t="s">
        <v>694</v>
      </c>
      <c r="C20" s="255" t="s">
        <v>695</v>
      </c>
      <c r="D20" s="41" t="s">
        <v>696</v>
      </c>
      <c r="E20" s="5"/>
      <c r="F20" s="8"/>
      <c r="G20" s="27"/>
      <c r="H20" s="27"/>
      <c r="I20" s="27"/>
      <c r="J20" s="27"/>
      <c r="K20" s="27"/>
      <c r="L20" s="27"/>
      <c r="M20" s="27"/>
      <c r="N20" s="27"/>
      <c r="O20" s="35"/>
    </row>
    <row r="21" spans="1:16" ht="21.95" customHeight="1" x14ac:dyDescent="0.2">
      <c r="A21" s="251"/>
      <c r="B21" s="75"/>
      <c r="C21" s="235"/>
      <c r="D21" s="236"/>
      <c r="E21" s="5"/>
      <c r="F21" s="8"/>
      <c r="G21" s="27"/>
      <c r="H21" s="27"/>
      <c r="I21" s="27"/>
      <c r="J21" s="27"/>
      <c r="K21" s="27"/>
      <c r="L21" s="27"/>
      <c r="M21" s="27"/>
      <c r="N21" s="27"/>
      <c r="O21" s="218" t="s">
        <v>643</v>
      </c>
    </row>
    <row r="22" spans="1:16" ht="21.95" customHeight="1" x14ac:dyDescent="0.2">
      <c r="A22" s="253"/>
      <c r="B22" s="75"/>
      <c r="C22" s="243"/>
      <c r="E22" s="33"/>
      <c r="F22" s="243"/>
      <c r="G22" s="223"/>
      <c r="H22" s="27"/>
      <c r="I22" s="27"/>
      <c r="J22" s="27"/>
      <c r="L22" s="223"/>
      <c r="M22" s="223"/>
      <c r="N22" s="27"/>
      <c r="O22" s="254" t="s">
        <v>691</v>
      </c>
    </row>
    <row r="23" spans="1:16" ht="21.95" customHeight="1" x14ac:dyDescent="0.2">
      <c r="A23" s="26"/>
      <c r="B23" s="75"/>
      <c r="C23" s="255"/>
      <c r="D23" s="41"/>
      <c r="E23" s="5"/>
      <c r="F23" s="8"/>
      <c r="G23" s="27"/>
      <c r="H23" s="27"/>
      <c r="I23" s="27"/>
      <c r="J23" s="27"/>
      <c r="K23" s="27"/>
      <c r="L23" s="27"/>
      <c r="M23" s="27"/>
      <c r="N23" s="27"/>
    </row>
    <row r="24" spans="1:16" ht="21.95" customHeight="1" x14ac:dyDescent="0.2">
      <c r="A24" s="26"/>
      <c r="B24" s="27"/>
      <c r="C24" s="224"/>
      <c r="D24" s="226"/>
      <c r="E24" s="5"/>
      <c r="F24" s="8"/>
      <c r="G24" s="27"/>
      <c r="H24" s="27"/>
      <c r="I24" s="27"/>
      <c r="J24" s="27"/>
      <c r="K24" s="27"/>
      <c r="L24" s="27"/>
      <c r="M24" s="27"/>
      <c r="N24" s="27"/>
      <c r="O24" s="31"/>
    </row>
    <row r="25" spans="1:16" ht="21.95" customHeight="1" x14ac:dyDescent="0.2">
      <c r="A25" s="26"/>
      <c r="B25" s="25"/>
      <c r="C25" s="224"/>
      <c r="D25" s="225"/>
      <c r="E25" s="5"/>
      <c r="F25" s="8"/>
      <c r="G25" s="27"/>
      <c r="H25" s="27"/>
      <c r="I25" s="27"/>
      <c r="J25" s="27"/>
      <c r="K25" s="27"/>
      <c r="L25" s="27"/>
      <c r="M25" s="27"/>
      <c r="N25" s="27"/>
      <c r="O25" s="31"/>
      <c r="P25" s="66"/>
    </row>
    <row r="26" spans="1:16" ht="21.95" customHeight="1" x14ac:dyDescent="0.2">
      <c r="A26" s="26"/>
      <c r="B26" s="34"/>
      <c r="C26" s="223"/>
      <c r="D26" s="225"/>
      <c r="E26" s="5"/>
      <c r="F26" s="8"/>
      <c r="G26" s="27"/>
      <c r="H26" s="27"/>
      <c r="I26" s="27"/>
      <c r="J26" s="27"/>
      <c r="K26" s="27"/>
      <c r="L26" s="27"/>
      <c r="M26" s="27"/>
      <c r="N26" s="27"/>
      <c r="O26" s="31"/>
    </row>
    <row r="27" spans="1:16" ht="21.95" customHeight="1" x14ac:dyDescent="0.2">
      <c r="A27" s="26"/>
      <c r="B27" s="27"/>
      <c r="C27" s="222"/>
      <c r="D27" s="25"/>
      <c r="E27" s="5"/>
      <c r="F27" s="8"/>
      <c r="G27" s="27"/>
      <c r="H27" s="27"/>
      <c r="I27" s="27"/>
      <c r="J27" s="27"/>
      <c r="K27" s="27"/>
      <c r="L27" s="27"/>
      <c r="M27" s="27"/>
      <c r="N27" s="27"/>
      <c r="O27" s="31"/>
    </row>
    <row r="28" spans="1:16" ht="21.95" customHeight="1" x14ac:dyDescent="0.2">
      <c r="A28" s="26"/>
      <c r="B28" s="75"/>
      <c r="C28" s="45"/>
      <c r="D28" s="46"/>
      <c r="E28" s="5"/>
      <c r="F28" s="8"/>
      <c r="G28" s="27"/>
      <c r="H28" s="27"/>
      <c r="I28" s="27"/>
      <c r="J28" s="27"/>
      <c r="K28" s="27"/>
      <c r="L28" s="27"/>
      <c r="M28" s="27"/>
      <c r="N28" s="27"/>
    </row>
    <row r="29" spans="1:16" ht="21.95" customHeight="1" x14ac:dyDescent="0.2">
      <c r="A29" s="26"/>
      <c r="B29" s="25"/>
      <c r="C29" s="223"/>
      <c r="D29" s="25"/>
      <c r="E29" s="5"/>
      <c r="F29" s="8"/>
      <c r="G29" s="27"/>
      <c r="H29" s="27"/>
      <c r="I29" s="27"/>
      <c r="J29" s="27"/>
      <c r="K29" s="27"/>
      <c r="L29" s="27"/>
      <c r="M29" s="27"/>
      <c r="N29" s="27"/>
    </row>
    <row r="30" spans="1:16" ht="21.95" customHeight="1" x14ac:dyDescent="0.2">
      <c r="A30" s="26"/>
      <c r="B30" s="42"/>
      <c r="C30" s="45"/>
      <c r="D30" s="46"/>
      <c r="E30" s="5"/>
      <c r="F30" s="8"/>
      <c r="G30" s="27"/>
      <c r="H30" s="27"/>
      <c r="I30" s="27"/>
      <c r="J30" s="27"/>
      <c r="K30" s="27"/>
      <c r="L30" s="27"/>
      <c r="M30" s="27"/>
      <c r="N30" s="27"/>
    </row>
    <row r="31" spans="1:16" ht="21.95" customHeight="1" x14ac:dyDescent="0.2">
      <c r="A31" s="26"/>
      <c r="B31" s="42"/>
      <c r="C31" s="43"/>
      <c r="D31" s="44"/>
      <c r="E31" s="5"/>
      <c r="F31" s="8"/>
      <c r="G31" s="27"/>
      <c r="H31" s="27"/>
      <c r="I31" s="27"/>
      <c r="J31" s="27"/>
      <c r="K31" s="27"/>
      <c r="L31" s="27"/>
      <c r="M31" s="27"/>
      <c r="N31" s="27"/>
      <c r="O31" s="35"/>
    </row>
    <row r="32" spans="1:16" ht="21.95" customHeight="1" x14ac:dyDescent="0.2">
      <c r="A32" s="28"/>
      <c r="B32" s="47"/>
      <c r="C32" s="64"/>
      <c r="D32" s="65"/>
      <c r="E32" s="17"/>
      <c r="F32" s="18"/>
      <c r="G32" s="29"/>
      <c r="H32" s="29"/>
      <c r="I32" s="29"/>
      <c r="J32" s="29"/>
      <c r="K32" s="29"/>
      <c r="L32" s="29"/>
      <c r="M32" s="29"/>
      <c r="N32" s="29"/>
    </row>
  </sheetData>
  <sortState ref="B22:D34">
    <sortCondition ref="B22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5"/>
  <sheetViews>
    <sheetView tabSelected="1" view="pageBreakPreview" zoomScaleSheetLayoutView="100" workbookViewId="0">
      <selection activeCell="L10" sqref="L10"/>
    </sheetView>
  </sheetViews>
  <sheetFormatPr defaultColWidth="9" defaultRowHeight="19.5" customHeight="1" x14ac:dyDescent="0.2"/>
  <cols>
    <col min="1" max="1" width="4.875" style="20" customWidth="1"/>
    <col min="2" max="2" width="10.5" style="20" customWidth="1"/>
    <col min="3" max="3" width="20.125" style="20" customWidth="1"/>
    <col min="4" max="4" width="17.25" style="20" customWidth="1"/>
    <col min="5" max="6" width="4.75" style="20" customWidth="1"/>
    <col min="7" max="14" width="4.75" style="25" customWidth="1"/>
    <col min="15" max="16384" width="9" style="25"/>
  </cols>
  <sheetData>
    <row r="1" spans="1:15" s="20" customFormat="1" ht="26.25" customHeight="1" x14ac:dyDescent="0.2">
      <c r="A1" s="10" t="s">
        <v>701</v>
      </c>
      <c r="B1" s="19"/>
      <c r="C1" s="19"/>
      <c r="D1" s="19" t="s">
        <v>39</v>
      </c>
      <c r="I1" s="20" t="s">
        <v>4</v>
      </c>
      <c r="M1" s="21">
        <v>14</v>
      </c>
      <c r="N1" s="20" t="s">
        <v>5</v>
      </c>
      <c r="O1" s="10"/>
    </row>
    <row r="2" spans="1:15" s="20" customFormat="1" ht="19.5" customHeight="1" x14ac:dyDescent="0.2">
      <c r="A2" s="19" t="s">
        <v>687</v>
      </c>
      <c r="B2" s="19"/>
      <c r="C2" s="19"/>
      <c r="D2" s="19"/>
      <c r="I2" s="20" t="s">
        <v>6</v>
      </c>
      <c r="M2" s="21">
        <v>10</v>
      </c>
      <c r="N2" s="20" t="s">
        <v>5</v>
      </c>
      <c r="O2" s="10"/>
    </row>
    <row r="3" spans="1:15" s="20" customFormat="1" ht="19.5" customHeight="1" x14ac:dyDescent="0.2">
      <c r="A3" s="19" t="s">
        <v>623</v>
      </c>
      <c r="B3" s="19"/>
      <c r="C3" s="19"/>
      <c r="D3" s="19"/>
      <c r="I3" s="20" t="s">
        <v>7</v>
      </c>
      <c r="M3" s="21">
        <v>4</v>
      </c>
      <c r="N3" s="20" t="s">
        <v>5</v>
      </c>
      <c r="O3" s="22"/>
    </row>
    <row r="4" spans="1:15" s="20" customFormat="1" ht="19.5" customHeight="1" x14ac:dyDescent="0.2">
      <c r="A4" s="229" t="s">
        <v>8</v>
      </c>
      <c r="B4" s="229" t="s">
        <v>9</v>
      </c>
      <c r="C4" s="263" t="s">
        <v>0</v>
      </c>
      <c r="D4" s="263"/>
      <c r="E4" s="23"/>
      <c r="F4" s="23"/>
      <c r="G4" s="23"/>
      <c r="H4" s="23"/>
      <c r="I4" s="23"/>
      <c r="J4" s="23"/>
      <c r="K4" s="23"/>
      <c r="L4" s="23"/>
      <c r="M4" s="23"/>
      <c r="N4" s="23"/>
      <c r="O4" s="22"/>
    </row>
    <row r="5" spans="1:15" s="20" customFormat="1" ht="19.5" customHeight="1" x14ac:dyDescent="0.2">
      <c r="A5" s="232">
        <v>1</v>
      </c>
      <c r="B5" s="75" t="s">
        <v>675</v>
      </c>
      <c r="C5" s="237" t="s">
        <v>634</v>
      </c>
      <c r="D5" s="238" t="s">
        <v>635</v>
      </c>
      <c r="E5" s="67"/>
      <c r="F5" s="67"/>
      <c r="G5" s="67"/>
      <c r="H5" s="219"/>
      <c r="I5" s="67"/>
      <c r="J5" s="219"/>
      <c r="K5" s="67"/>
      <c r="L5" s="219"/>
      <c r="M5" s="67"/>
      <c r="N5" s="219"/>
      <c r="O5" s="22"/>
    </row>
    <row r="6" spans="1:15" s="20" customFormat="1" ht="19.5" customHeight="1" x14ac:dyDescent="0.2">
      <c r="A6" s="155">
        <v>2</v>
      </c>
      <c r="B6" s="75" t="s">
        <v>676</v>
      </c>
      <c r="C6" s="233" t="s">
        <v>66</v>
      </c>
      <c r="D6" s="234" t="s">
        <v>67</v>
      </c>
      <c r="E6" s="33"/>
      <c r="F6" s="220"/>
      <c r="G6" s="219"/>
      <c r="H6" s="227"/>
      <c r="I6" s="219"/>
      <c r="J6" s="33"/>
      <c r="K6" s="228"/>
      <c r="L6" s="33"/>
      <c r="M6" s="228"/>
      <c r="N6" s="227"/>
      <c r="O6" s="221" t="s">
        <v>640</v>
      </c>
    </row>
    <row r="7" spans="1:15" ht="21.95" customHeight="1" x14ac:dyDescent="0.2">
      <c r="A7" s="232">
        <v>3</v>
      </c>
      <c r="B7" s="75" t="s">
        <v>677</v>
      </c>
      <c r="C7" s="76" t="s">
        <v>70</v>
      </c>
      <c r="D7" s="77" t="s">
        <v>71</v>
      </c>
      <c r="E7" s="36"/>
      <c r="F7" s="6"/>
      <c r="G7" s="27"/>
      <c r="H7" s="27"/>
      <c r="I7" s="27"/>
      <c r="J7" s="38"/>
      <c r="K7" s="38"/>
      <c r="L7" s="38"/>
      <c r="M7" s="38"/>
      <c r="N7" s="27"/>
    </row>
    <row r="8" spans="1:15" ht="21.95" customHeight="1" x14ac:dyDescent="0.2">
      <c r="A8" s="155">
        <v>4</v>
      </c>
      <c r="B8" s="75" t="s">
        <v>678</v>
      </c>
      <c r="C8" s="76" t="s">
        <v>86</v>
      </c>
      <c r="D8" s="77" t="s">
        <v>87</v>
      </c>
      <c r="E8" s="5"/>
      <c r="F8" s="8"/>
      <c r="G8" s="27"/>
      <c r="H8" s="27"/>
      <c r="I8" s="27"/>
      <c r="J8" s="27"/>
      <c r="K8" s="27"/>
      <c r="L8" s="27"/>
      <c r="M8" s="27"/>
      <c r="N8" s="27"/>
    </row>
    <row r="9" spans="1:15" ht="21.95" customHeight="1" x14ac:dyDescent="0.2">
      <c r="A9" s="232">
        <v>5</v>
      </c>
      <c r="B9" s="75" t="s">
        <v>679</v>
      </c>
      <c r="C9" s="76" t="s">
        <v>106</v>
      </c>
      <c r="D9" s="77" t="s">
        <v>107</v>
      </c>
      <c r="E9" s="5"/>
      <c r="F9" s="8"/>
      <c r="G9" s="27"/>
      <c r="H9" s="27"/>
      <c r="I9" s="27"/>
      <c r="J9" s="27"/>
      <c r="K9" s="27"/>
      <c r="L9" s="27"/>
      <c r="M9" s="27"/>
      <c r="N9" s="27"/>
      <c r="O9" s="218" t="s">
        <v>641</v>
      </c>
    </row>
    <row r="10" spans="1:15" ht="21.95" customHeight="1" x14ac:dyDescent="0.2">
      <c r="A10" s="155">
        <v>6</v>
      </c>
      <c r="B10" s="75" t="s">
        <v>680</v>
      </c>
      <c r="C10" s="79" t="s">
        <v>647</v>
      </c>
      <c r="D10" s="80" t="s">
        <v>138</v>
      </c>
      <c r="E10" s="5"/>
      <c r="F10" s="8"/>
      <c r="G10" s="27"/>
      <c r="H10" s="27"/>
      <c r="I10" s="27"/>
      <c r="J10" s="27"/>
      <c r="K10" s="27"/>
      <c r="L10" s="27"/>
      <c r="M10" s="27"/>
      <c r="N10" s="27"/>
    </row>
    <row r="11" spans="1:15" ht="21.95" customHeight="1" x14ac:dyDescent="0.2">
      <c r="A11" s="232">
        <v>7</v>
      </c>
      <c r="B11" s="75" t="s">
        <v>681</v>
      </c>
      <c r="C11" s="76" t="s">
        <v>145</v>
      </c>
      <c r="D11" s="77" t="s">
        <v>146</v>
      </c>
      <c r="E11" s="5"/>
      <c r="F11" s="8"/>
      <c r="G11" s="27"/>
      <c r="H11" s="27"/>
      <c r="I11" s="27"/>
      <c r="J11" s="27"/>
      <c r="K11" s="27"/>
      <c r="L11" s="27"/>
      <c r="M11" s="27"/>
      <c r="N11" s="27"/>
    </row>
    <row r="12" spans="1:15" ht="21.95" customHeight="1" x14ac:dyDescent="0.2">
      <c r="A12" s="155">
        <v>8</v>
      </c>
      <c r="B12" s="75" t="s">
        <v>682</v>
      </c>
      <c r="C12" s="241" t="s">
        <v>149</v>
      </c>
      <c r="D12" s="242" t="s">
        <v>150</v>
      </c>
      <c r="E12" s="5"/>
      <c r="F12" s="8"/>
      <c r="G12" s="27"/>
      <c r="H12" s="27"/>
      <c r="I12" s="27"/>
      <c r="J12" s="27"/>
      <c r="K12" s="27"/>
      <c r="L12" s="27"/>
      <c r="M12" s="27"/>
      <c r="N12" s="27"/>
    </row>
    <row r="13" spans="1:15" ht="21.95" customHeight="1" x14ac:dyDescent="0.2">
      <c r="A13" s="232">
        <v>9</v>
      </c>
      <c r="B13" s="75" t="s">
        <v>683</v>
      </c>
      <c r="C13" s="241" t="s">
        <v>10</v>
      </c>
      <c r="D13" s="242" t="s">
        <v>153</v>
      </c>
      <c r="E13" s="5"/>
      <c r="F13" s="8"/>
      <c r="G13" s="27"/>
      <c r="H13" s="27"/>
      <c r="I13" s="27"/>
      <c r="J13" s="27"/>
      <c r="K13" s="27"/>
      <c r="L13" s="27"/>
      <c r="M13" s="27"/>
      <c r="N13" s="27"/>
    </row>
    <row r="14" spans="1:15" ht="21.95" customHeight="1" x14ac:dyDescent="0.2">
      <c r="A14" s="155">
        <v>10</v>
      </c>
      <c r="B14" s="75" t="s">
        <v>684</v>
      </c>
      <c r="C14" s="81" t="s">
        <v>420</v>
      </c>
      <c r="D14" s="82" t="s">
        <v>421</v>
      </c>
      <c r="E14" s="5"/>
      <c r="F14" s="8"/>
      <c r="G14" s="27"/>
      <c r="H14" s="27"/>
      <c r="I14" s="27"/>
      <c r="J14" s="27"/>
      <c r="K14" s="27"/>
      <c r="L14" s="27"/>
      <c r="M14" s="27"/>
      <c r="N14" s="27"/>
    </row>
    <row r="15" spans="1:15" ht="21.95" customHeight="1" x14ac:dyDescent="0.2">
      <c r="A15" s="155">
        <v>11</v>
      </c>
      <c r="B15" s="75" t="s">
        <v>685</v>
      </c>
      <c r="C15" s="237" t="s">
        <v>326</v>
      </c>
      <c r="D15" s="238" t="s">
        <v>107</v>
      </c>
      <c r="E15" s="5"/>
      <c r="F15" s="8"/>
      <c r="G15" s="27"/>
      <c r="H15" s="27"/>
      <c r="I15" s="27"/>
      <c r="J15" s="27"/>
      <c r="K15" s="27"/>
      <c r="L15" s="27"/>
      <c r="M15" s="27"/>
      <c r="N15" s="27"/>
      <c r="O15" s="63"/>
    </row>
    <row r="16" spans="1:15" ht="21.95" customHeight="1" x14ac:dyDescent="0.2">
      <c r="A16" s="232">
        <v>12</v>
      </c>
      <c r="B16" s="75" t="s">
        <v>686</v>
      </c>
      <c r="C16" s="235" t="s">
        <v>269</v>
      </c>
      <c r="D16" s="236" t="s">
        <v>270</v>
      </c>
      <c r="E16" s="5"/>
      <c r="F16" s="8"/>
      <c r="G16" s="27"/>
      <c r="H16" s="27"/>
      <c r="I16" s="27"/>
      <c r="J16" s="27"/>
      <c r="K16" s="27"/>
      <c r="L16" s="27"/>
      <c r="M16" s="27"/>
      <c r="N16" s="27"/>
      <c r="O16" s="63"/>
    </row>
    <row r="17" spans="1:15" ht="21.95" customHeight="1" x14ac:dyDescent="0.2">
      <c r="A17" s="155">
        <v>13</v>
      </c>
      <c r="B17" s="75" t="s">
        <v>674</v>
      </c>
      <c r="C17" s="247" t="s">
        <v>668</v>
      </c>
      <c r="D17" s="246" t="s">
        <v>669</v>
      </c>
      <c r="E17" s="5"/>
      <c r="F17" s="8"/>
      <c r="G17" s="27"/>
      <c r="H17" s="27"/>
      <c r="I17" s="27"/>
      <c r="J17" s="27"/>
      <c r="K17" s="27"/>
      <c r="L17" s="27"/>
      <c r="M17" s="27"/>
      <c r="N17" s="27"/>
      <c r="O17" s="63" t="s">
        <v>672</v>
      </c>
    </row>
    <row r="18" spans="1:15" ht="21.95" customHeight="1" x14ac:dyDescent="0.2">
      <c r="A18" s="232">
        <v>14</v>
      </c>
      <c r="B18" s="75" t="s">
        <v>673</v>
      </c>
      <c r="C18" s="247" t="s">
        <v>671</v>
      </c>
      <c r="D18" s="246" t="s">
        <v>670</v>
      </c>
      <c r="E18" s="5"/>
      <c r="F18" s="8"/>
      <c r="G18" s="27"/>
      <c r="H18" s="27"/>
      <c r="I18" s="27"/>
      <c r="J18" s="27"/>
      <c r="K18" s="27"/>
      <c r="L18" s="27"/>
      <c r="M18" s="27"/>
      <c r="N18" s="27"/>
      <c r="O18" s="63" t="s">
        <v>672</v>
      </c>
    </row>
    <row r="19" spans="1:15" ht="21.95" customHeight="1" x14ac:dyDescent="0.2">
      <c r="A19" s="26"/>
      <c r="B19" s="42"/>
      <c r="C19" s="45"/>
      <c r="D19" s="46"/>
      <c r="E19" s="5"/>
      <c r="F19" s="8"/>
      <c r="G19" s="27"/>
      <c r="H19" s="27"/>
      <c r="I19" s="27"/>
      <c r="J19" s="27"/>
      <c r="K19" s="27"/>
      <c r="L19" s="27"/>
      <c r="M19" s="27"/>
      <c r="N19" s="27"/>
      <c r="O19" s="31"/>
    </row>
    <row r="20" spans="1:15" ht="21.95" customHeight="1" x14ac:dyDescent="0.2">
      <c r="A20" s="26"/>
      <c r="B20" s="42"/>
      <c r="C20" s="43"/>
      <c r="D20" s="44"/>
      <c r="E20" s="9"/>
      <c r="F20" s="8"/>
      <c r="G20" s="27"/>
      <c r="H20" s="27"/>
      <c r="I20" s="27"/>
      <c r="J20" s="27"/>
      <c r="K20" s="27"/>
      <c r="L20" s="27"/>
      <c r="M20" s="27"/>
      <c r="N20" s="27"/>
      <c r="O20" s="63"/>
    </row>
    <row r="21" spans="1:15" ht="21.95" customHeight="1" x14ac:dyDescent="0.2">
      <c r="A21" s="26"/>
      <c r="B21" s="42"/>
      <c r="C21" s="43"/>
      <c r="D21" s="44"/>
      <c r="E21" s="9"/>
      <c r="F21" s="8"/>
      <c r="G21" s="27"/>
      <c r="H21" s="27"/>
      <c r="I21" s="27"/>
      <c r="J21" s="27"/>
      <c r="K21" s="27"/>
      <c r="L21" s="27"/>
      <c r="M21" s="27"/>
      <c r="N21" s="27"/>
      <c r="O21" s="63"/>
    </row>
    <row r="22" spans="1:15" ht="21.95" customHeight="1" x14ac:dyDescent="0.2">
      <c r="A22" s="30"/>
      <c r="B22" s="42"/>
      <c r="C22" s="45"/>
      <c r="D22" s="46"/>
      <c r="E22" s="5"/>
      <c r="F22" s="8"/>
      <c r="G22" s="27"/>
      <c r="H22" s="27"/>
      <c r="I22" s="27"/>
      <c r="J22" s="27"/>
      <c r="K22" s="27"/>
      <c r="L22" s="27"/>
      <c r="M22" s="27"/>
      <c r="N22" s="27"/>
      <c r="O22" s="63"/>
    </row>
    <row r="23" spans="1:15" ht="21.95" customHeight="1" x14ac:dyDescent="0.2">
      <c r="A23" s="30"/>
      <c r="B23" s="42"/>
      <c r="C23" s="45"/>
      <c r="D23" s="46"/>
      <c r="E23" s="5"/>
      <c r="F23" s="8"/>
      <c r="G23" s="27"/>
      <c r="H23" s="27"/>
      <c r="I23" s="27"/>
      <c r="J23" s="27"/>
      <c r="K23" s="27"/>
      <c r="L23" s="27"/>
      <c r="M23" s="27"/>
      <c r="N23" s="27"/>
    </row>
    <row r="24" spans="1:15" ht="21.95" customHeight="1" x14ac:dyDescent="0.2">
      <c r="A24" s="28"/>
      <c r="B24" s="47"/>
      <c r="C24" s="64"/>
      <c r="D24" s="65"/>
      <c r="E24" s="17"/>
      <c r="F24" s="18"/>
      <c r="G24" s="29"/>
      <c r="H24" s="29"/>
      <c r="I24" s="29"/>
      <c r="J24" s="29"/>
      <c r="K24" s="29"/>
      <c r="L24" s="29"/>
      <c r="M24" s="29"/>
      <c r="N24" s="29"/>
    </row>
    <row r="25" spans="1:15" ht="21.95" customHeight="1" x14ac:dyDescent="0.2">
      <c r="O25" s="35"/>
    </row>
  </sheetData>
  <sortState ref="B5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5</vt:i4>
      </vt:variant>
    </vt:vector>
  </HeadingPairs>
  <TitlesOfParts>
    <vt:vector size="12" baseType="lpstr">
      <vt:lpstr>เลขประจำตัว</vt:lpstr>
      <vt:lpstr>ประกาศรายชื่อ</vt:lpstr>
      <vt:lpstr>1</vt:lpstr>
      <vt:lpstr>2</vt:lpstr>
      <vt:lpstr>3</vt:lpstr>
      <vt:lpstr>4</vt:lpstr>
      <vt:lpstr>5</vt:lpstr>
      <vt:lpstr>'1'!Print_Area</vt:lpstr>
      <vt:lpstr>'2'!Print_Area</vt:lpstr>
      <vt:lpstr>'3'!Print_Area</vt:lpstr>
      <vt:lpstr>'4'!Print_Area</vt:lpstr>
      <vt:lpstr>'5'!Print_Area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Miki</dc:creator>
  <cp:lastModifiedBy>Windows User</cp:lastModifiedBy>
  <cp:lastPrinted>2019-08-30T08:51:35Z</cp:lastPrinted>
  <dcterms:created xsi:type="dcterms:W3CDTF">2013-03-01T03:10:24Z</dcterms:created>
  <dcterms:modified xsi:type="dcterms:W3CDTF">2019-11-18T03:12:17Z</dcterms:modified>
</cp:coreProperties>
</file>